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12"/>
  <workbookPr/>
  <xr:revisionPtr revIDLastSave="1" documentId="11_13CCC3F454AB46E338F38E79B321EC47F6BA0E90" xr6:coauthVersionLast="47" xr6:coauthVersionMax="47" xr10:uidLastSave="{130F5FF0-1B33-460F-92C1-94357C37C5CD}"/>
  <bookViews>
    <workbookView xWindow="0" yWindow="0" windowWidth="0" windowHeight="0" xr2:uid="{00000000-000D-0000-FFFF-FFFF00000000}"/>
  </bookViews>
  <sheets>
    <sheet name="návrh" sheetId="1" r:id="rId1"/>
    <sheet name="výrub 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3" i="2" l="1"/>
  <c r="O22" i="2"/>
  <c r="G9" i="1"/>
  <c r="P7" i="1"/>
  <c r="Q7" i="1" s="1"/>
  <c r="P6" i="1"/>
  <c r="Q6" i="1" s="1"/>
  <c r="Q9" i="1" s="1"/>
</calcChain>
</file>

<file path=xl/sharedStrings.xml><?xml version="1.0" encoding="utf-8"?>
<sst xmlns="http://schemas.openxmlformats.org/spreadsheetml/2006/main" count="208" uniqueCount="96">
  <si>
    <t xml:space="preserve">TABUĽKA  NAVRHOVANEJ NÁHRADNEJ VÝSADBY </t>
  </si>
  <si>
    <t>IND</t>
  </si>
  <si>
    <t>LATINSKÝ NÁZOV</t>
  </si>
  <si>
    <t>SLOVENSKÝ NÁZOV</t>
  </si>
  <si>
    <t>OBV. KM.  PRI VÝSADBE/ CM</t>
  </si>
  <si>
    <t>PLOCHA    m2</t>
  </si>
  <si>
    <t>VÝŠKA 
cm</t>
  </si>
  <si>
    <t>POČET</t>
  </si>
  <si>
    <t>POZNÁMKA</t>
  </si>
  <si>
    <t>SPOL. HODNOTA</t>
  </si>
  <si>
    <t>PRIRÁŽKOVÝ INDEX</t>
  </si>
  <si>
    <t>UPRAVENÁ SPOL. HODNOTA</t>
  </si>
  <si>
    <t>CELKOVÁ         SPOL.        HODNOTA</t>
  </si>
  <si>
    <t>hod.</t>
  </si>
  <si>
    <t>index</t>
  </si>
  <si>
    <t>STROMY</t>
  </si>
  <si>
    <t>AC</t>
  </si>
  <si>
    <t>Acer campestre</t>
  </si>
  <si>
    <t xml:space="preserve">javor poľný </t>
  </si>
  <si>
    <t>18-20</t>
  </si>
  <si>
    <t>h</t>
  </si>
  <si>
    <t>PA</t>
  </si>
  <si>
    <t>Platanus acerifolia</t>
  </si>
  <si>
    <t xml:space="preserve">platan javorolistý </t>
  </si>
  <si>
    <t>31-35</t>
  </si>
  <si>
    <t>g</t>
  </si>
  <si>
    <t>CELKOVO</t>
  </si>
  <si>
    <t xml:space="preserve">CHARAKTERISTIKA - INDEX DREVÍN </t>
  </si>
  <si>
    <t>a</t>
  </si>
  <si>
    <t>0 ,1–0,4</t>
  </si>
  <si>
    <t>: ak je drevina odumretá</t>
  </si>
  <si>
    <t>b</t>
  </si>
  <si>
    <t>: ak je drevina poškodená alebo je iným spôsobom znížená jej fyziologická hodnota v rozpätí nad 60 %</t>
  </si>
  <si>
    <t>c</t>
  </si>
  <si>
    <t>: ak je jednoznačne preukázaný nepriaznivý vplyv dreviny na statiku objektov a budov alebo drevín a ohrozenie prevádzkyschopnosti inžinierskych sietí, zatienenie nad hodnoty povolené normami a spôsobenie nadmernej vlhkosti obytných a iných objektov</t>
  </si>
  <si>
    <t>d</t>
  </si>
  <si>
    <t>: ak je drevina poškodená alebo je iným spôsobom znížená jej fyziologická hodnota v rozpätí medzi 26% až 60%</t>
  </si>
  <si>
    <t>e</t>
  </si>
  <si>
    <t>: ak je drevina poškodená alebo je iným spôsobom znížená jej fyziologická hodnota v rozpätí medzi 11% až 25%</t>
  </si>
  <si>
    <t>f</t>
  </si>
  <si>
    <t>: ak ide o krátkovekú drevinu</t>
  </si>
  <si>
    <t>: ak ide o strednovekú drevinu</t>
  </si>
  <si>
    <t>: ak ide o dlhovekú drevinu</t>
  </si>
  <si>
    <t>: ak ide o drevinu rastúci v stromoradiach, v brehových porastoch, vo vetrolamoch, v parkoch, v botanických záhradách, v arborétach, v zoologických záhradách, v okolí priemyselných, poľnohospodárskych alebo iných hospodárskych objektov, v okolí sociálnych alebo zdravotníckych zariadení, v cintorínoch alebo je súčasťou verejnej zelene</t>
  </si>
  <si>
    <t>i</t>
  </si>
  <si>
    <t xml:space="preserve"> : ak drevina predstavuje taxón alebo taxonoid guľovitého, previsnutého alebo vertikálneho tvaru, taxón s odlišnosťou v tvare alebo farbe listov alebo kvetov, taxón pomaly rastúci a zakrslý alebo taxón vzácny z hľadiska introdukcie alebo taxonomicky alebo geograficky vzácny</t>
  </si>
  <si>
    <t>j</t>
  </si>
  <si>
    <t>: ak ide o drevinu rastúci v chránenom území alebo jeho ochrannom pásme s druhým stupňom ochrany, v chránenom vtáčom území s prvým stupňom ochrany alebo obecnom chránenom území</t>
  </si>
  <si>
    <t>k</t>
  </si>
  <si>
    <t>: ak ide o drevinu rastúci v chránenom území alebo jeho ochrannom pásme v chránenom území alebo jeho ochrannom pásme s tretím stupňom ochrany</t>
  </si>
  <si>
    <t>l</t>
  </si>
  <si>
    <t>: ak ide o drevinu rastúci v chránenom území alebo jeho ochrannom pásme v chránenom území alebo jeho ochrannom pásme so štvrtým alebo piatym stupňom ochrany</t>
  </si>
  <si>
    <t>m</t>
  </si>
  <si>
    <t>: ak ide o drevinu vyhlásenú́ za chránený strom</t>
  </si>
  <si>
    <t>Spoločenská hodnota drevín v zmysle § 48  zákona č. 543/2002 Z.z. o ochrane prírody a krajiny bola vypočítaná podľa vyhlášky  č. 170/2021 Z. z. ktorou sa vykonáva zákon č. 543/2002 Z.z. o ochrane prírody a krajiny, a ktorá ruší vyhlášky 213/2000 Z. z. a 24/2003 Z. z..</t>
  </si>
  <si>
    <t xml:space="preserve">TABUĽKA ODSTRAŇOVANÝCH DREVÍN </t>
  </si>
  <si>
    <t>Číslo</t>
  </si>
  <si>
    <t>Asanácia</t>
  </si>
  <si>
    <t>Taxon lat.</t>
  </si>
  <si>
    <t>Taxon slov.</t>
  </si>
  <si>
    <t>obvod kmeňa [cm]</t>
  </si>
  <si>
    <t>priem. kmeňa [cm]</t>
  </si>
  <si>
    <t>Výška [m]</t>
  </si>
  <si>
    <t>Priemer koruny [m] / Plocha kra [m2]</t>
  </si>
  <si>
    <t>Spoločenská hodnota dreviny (základná )</t>
  </si>
  <si>
    <t>Prirážkový index</t>
  </si>
  <si>
    <t>Spoločenská hodnota dreviny (výsedná)</t>
  </si>
  <si>
    <t xml:space="preserve">Povolenie na výrub </t>
  </si>
  <si>
    <t>Poznámka</t>
  </si>
  <si>
    <t>Skupina ploch</t>
  </si>
  <si>
    <t>Plocha</t>
  </si>
  <si>
    <t>Vitalita</t>
  </si>
  <si>
    <t>Zdravotní stav</t>
  </si>
  <si>
    <t>Fyziologická vitalita</t>
  </si>
  <si>
    <t>Zdravotný stav</t>
  </si>
  <si>
    <t xml:space="preserve">hodnota </t>
  </si>
  <si>
    <t>Ailanthus altissima</t>
  </si>
  <si>
    <t>pajaseň žliazkatý</t>
  </si>
  <si>
    <t>-</t>
  </si>
  <si>
    <t>Acer saccharinum</t>
  </si>
  <si>
    <t>javor cukrový</t>
  </si>
  <si>
    <t>Picea abies</t>
  </si>
  <si>
    <t>Smrek obyčajný</t>
  </si>
  <si>
    <t>Robinia pseudoacacia</t>
  </si>
  <si>
    <t>agát biely</t>
  </si>
  <si>
    <t>Acer pseudoplatanus</t>
  </si>
  <si>
    <t>javor horský</t>
  </si>
  <si>
    <t>Chamaecyparis lawsoniana</t>
  </si>
  <si>
    <t>cypruštek lawsonov</t>
  </si>
  <si>
    <t xml:space="preserve">CELKOVÁ SUMA ODSTRAŇOVANÝCH DREVÍN </t>
  </si>
  <si>
    <t>CELKOVÁ SUMA ODSTRAŇOVANÝCH DREVÍN VYŽADUJÚCICH POVOLENIE NA VÝRUB</t>
  </si>
  <si>
    <t xml:space="preserve">Pozn. </t>
  </si>
  <si>
    <t>x</t>
  </si>
  <si>
    <t>Odstraňované dreviny</t>
  </si>
  <si>
    <t xml:space="preserve">Odstraňované dreviny vyžadujúce povolenie na výrub </t>
  </si>
  <si>
    <t>: ak drevina predstavuje taxón alebo taxonoid guľovitého, previsnutého alebo vertikálneho tvaru, taxón s odlišnosťou v tvare alebo farbe listov alebo kvetov, taxón pomaly rastúci a zakrslý alebo taxón vzácny z hľadiska introdukcie alebo taxonomicky alebo geograficky vzácny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</si>
</sst>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&quot;[$AED]"/>
    <numFmt numFmtId="165" formatCode="#,##0.00&quot; €&quot;"/>
    <numFmt numFmtId="166" formatCode="#,##0.00\ [$€-1]"/>
    <numFmt numFmtId="167" formatCode="&quot; &quot;* #,##0&quot; Kč &quot;;&quot;-&quot;* #,##0&quot; Kč &quot;;&quot; &quot;* &quot;- Kč &quot;"/>
  </numFmts>
  <fonts count="17">
    <font>
      <sz val="11"/>
      <color rgb="FF000000"/>
      <name val="Calibri"/>
      <scheme val="minor"/>
    </font>
    <font>
      <sz val="11"/>
      <color rgb="FF000000"/>
      <name val="Calibri"/>
    </font>
    <font>
      <sz val="11"/>
      <name val="Calibri"/>
    </font>
    <font>
      <sz val="10"/>
      <color rgb="FFFF00FF"/>
      <name val="Calibri"/>
    </font>
    <font>
      <sz val="10"/>
      <color rgb="FF000000"/>
      <name val="Calibri"/>
    </font>
    <font>
      <sz val="8"/>
      <color rgb="FF000000"/>
      <name val="Calibri"/>
    </font>
    <font>
      <b/>
      <sz val="10"/>
      <color rgb="FF000000"/>
      <name val="Calibri"/>
    </font>
    <font>
      <i/>
      <sz val="10"/>
      <color rgb="FF000000"/>
      <name val="Calibri"/>
    </font>
    <font>
      <sz val="10"/>
      <color rgb="FFFF0000"/>
      <name val="Calibri"/>
    </font>
    <font>
      <sz val="9"/>
      <color rgb="FF000000"/>
      <name val="Calibri"/>
    </font>
    <font>
      <i/>
      <sz val="9"/>
      <color rgb="FF000000"/>
      <name val="Calibri"/>
    </font>
    <font>
      <sz val="6"/>
      <color rgb="FFFF00FF"/>
      <name val="Calibri"/>
    </font>
    <font>
      <sz val="9"/>
      <color rgb="FFFF0000"/>
      <name val="Calibri"/>
    </font>
    <font>
      <b/>
      <sz val="9"/>
      <color rgb="FF000000"/>
      <name val="Calibri"/>
    </font>
    <font>
      <b/>
      <sz val="9"/>
      <color rgb="FFFF0000"/>
      <name val="Calibri"/>
    </font>
    <font>
      <b/>
      <sz val="10"/>
      <color rgb="FFFF0000"/>
      <name val="Arial"/>
    </font>
    <font>
      <sz val="9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</fills>
  <borders count="47">
    <border>
      <left/>
      <right/>
      <top/>
      <bottom/>
      <diagonal/>
    </border>
    <border>
      <left style="thin">
        <color rgb="FFAAAAAA"/>
      </left>
      <right style="thin">
        <color rgb="FFAAAAAA"/>
      </right>
      <top style="thin">
        <color rgb="FFAAAAAA"/>
      </top>
      <bottom style="thin">
        <color rgb="FFAAAAAA"/>
      </bottom>
      <diagonal/>
    </border>
    <border>
      <left style="thin">
        <color rgb="FFAAAAAA"/>
      </left>
      <right style="thin">
        <color rgb="FFAAAAAA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AAAAAA"/>
      </right>
      <top style="thin">
        <color rgb="FFAAAAAA"/>
      </top>
      <bottom style="thin">
        <color rgb="FFAAAAAA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AAAAAA"/>
      </left>
      <right style="thin">
        <color rgb="FFAAAAAA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AAAAAA"/>
      </left>
      <right style="thin">
        <color rgb="FFAAAAAA"/>
      </right>
      <top style="thin">
        <color rgb="FF000000"/>
      </top>
      <bottom style="thin">
        <color rgb="FFAAAAAA"/>
      </bottom>
      <diagonal/>
    </border>
    <border>
      <left/>
      <right/>
      <top style="thin">
        <color rgb="FFAAAAAA"/>
      </top>
      <bottom style="thin">
        <color rgb="FFAAAAAA"/>
      </bottom>
      <diagonal/>
    </border>
    <border>
      <left/>
      <right style="thin">
        <color rgb="FFAAAAAA"/>
      </right>
      <top style="thin">
        <color rgb="FFAAAAAA"/>
      </top>
      <bottom style="thin">
        <color rgb="FFAAAAAA"/>
      </bottom>
      <diagonal/>
    </border>
    <border>
      <left style="thin">
        <color rgb="FFAAAAAA"/>
      </left>
      <right style="thin">
        <color rgb="FF000000"/>
      </right>
      <top style="thin">
        <color rgb="FFAAAAAA"/>
      </top>
      <bottom style="thin">
        <color rgb="FFAAAAAA"/>
      </bottom>
      <diagonal/>
    </border>
    <border>
      <left style="thin">
        <color rgb="FFAAAAAA"/>
      </left>
      <right style="thin">
        <color rgb="FFAAAAAA"/>
      </right>
      <top style="thin">
        <color rgb="FFAAAAAA"/>
      </top>
      <bottom style="hair">
        <color rgb="FF000000"/>
      </bottom>
      <diagonal/>
    </border>
    <border>
      <left style="thin">
        <color rgb="FFAAAAAA"/>
      </left>
      <right style="thin">
        <color rgb="FF000000"/>
      </right>
      <top style="thin">
        <color rgb="FFAAAAAA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AAAAAA"/>
      </left>
      <right style="thin">
        <color rgb="FFAAAAAA"/>
      </right>
      <top style="hair">
        <color rgb="FF000000"/>
      </top>
      <bottom style="thin">
        <color rgb="FFAAAAAA"/>
      </bottom>
      <diagonal/>
    </border>
    <border>
      <left style="thin">
        <color rgb="FFAAAAAA"/>
      </left>
      <right style="thin">
        <color rgb="FF000000"/>
      </right>
      <top style="hair">
        <color rgb="FF000000"/>
      </top>
      <bottom style="thin">
        <color rgb="FFAAAAAA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AAAAAA"/>
      </left>
      <right style="thin">
        <color rgb="FFAAAAAA"/>
      </right>
      <top style="thin">
        <color rgb="FFAAAAAA"/>
      </top>
      <bottom/>
      <diagonal/>
    </border>
    <border>
      <left style="thin">
        <color rgb="FFAAAAAA"/>
      </left>
      <right/>
      <top style="thin">
        <color rgb="FFAAAAAA"/>
      </top>
      <bottom style="thin">
        <color rgb="FFAAAAAA"/>
      </bottom>
      <diagonal/>
    </border>
    <border>
      <left/>
      <right/>
      <top/>
      <bottom/>
      <diagonal/>
    </border>
    <border>
      <left style="thin">
        <color rgb="FFAAAAAA"/>
      </left>
      <right style="thin">
        <color rgb="FFAAAAAA"/>
      </right>
      <top/>
      <bottom style="thin">
        <color rgb="FFAAAAAA"/>
      </bottom>
      <diagonal/>
    </border>
    <border>
      <left style="thin">
        <color rgb="FFAAAAAA"/>
      </left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 style="thin">
        <color rgb="FFAAAAAA"/>
      </right>
      <top style="thin">
        <color rgb="FFAAAAAA"/>
      </top>
      <bottom/>
      <diagonal/>
    </border>
    <border>
      <left style="thin">
        <color rgb="FFAAAAAA"/>
      </left>
      <right/>
      <top/>
      <bottom style="thin">
        <color rgb="FFAAAAAA"/>
      </bottom>
      <diagonal/>
    </border>
    <border>
      <left/>
      <right/>
      <top/>
      <bottom style="thin">
        <color rgb="FFAAAAAA"/>
      </bottom>
      <diagonal/>
    </border>
    <border>
      <left/>
      <right style="thin">
        <color rgb="FFAAAAAA"/>
      </right>
      <top/>
      <bottom style="thin">
        <color rgb="FFAAAAAA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3" borderId="1" xfId="0" applyFont="1" applyFill="1" applyBorder="1"/>
    <xf numFmtId="0" fontId="1" fillId="0" borderId="0" xfId="0" applyFont="1"/>
    <xf numFmtId="0" fontId="1" fillId="3" borderId="2" xfId="0" applyFont="1" applyFill="1" applyBorder="1"/>
    <xf numFmtId="164" fontId="4" fillId="3" borderId="2" xfId="0" applyNumberFormat="1" applyFont="1" applyFill="1" applyBorder="1"/>
    <xf numFmtId="0" fontId="4" fillId="3" borderId="2" xfId="0" applyFont="1" applyFill="1" applyBorder="1" applyAlignment="1">
      <alignment horizontal="left"/>
    </xf>
    <xf numFmtId="0" fontId="1" fillId="3" borderId="4" xfId="0" applyFont="1" applyFill="1" applyBorder="1"/>
    <xf numFmtId="49" fontId="5" fillId="2" borderId="6" xfId="0" applyNumberFormat="1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right" wrapText="1"/>
    </xf>
    <xf numFmtId="49" fontId="1" fillId="3" borderId="6" xfId="0" applyNumberFormat="1" applyFont="1" applyFill="1" applyBorder="1" applyAlignment="1">
      <alignment vertical="center" wrapText="1"/>
    </xf>
    <xf numFmtId="49" fontId="7" fillId="3" borderId="6" xfId="0" applyNumberFormat="1" applyFont="1" applyFill="1" applyBorder="1"/>
    <xf numFmtId="49" fontId="1" fillId="3" borderId="6" xfId="0" applyNumberFormat="1" applyFont="1" applyFill="1" applyBorder="1"/>
    <xf numFmtId="49" fontId="1" fillId="3" borderId="6" xfId="0" applyNumberFormat="1" applyFont="1" applyFill="1" applyBorder="1" applyAlignment="1">
      <alignment vertical="center"/>
    </xf>
    <xf numFmtId="0" fontId="6" fillId="3" borderId="6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center" vertical="center" wrapText="1"/>
    </xf>
    <xf numFmtId="165" fontId="1" fillId="3" borderId="6" xfId="0" applyNumberFormat="1" applyFont="1" applyFill="1" applyBorder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center" vertical="center"/>
    </xf>
    <xf numFmtId="166" fontId="1" fillId="3" borderId="6" xfId="0" applyNumberFormat="1" applyFont="1" applyFill="1" applyBorder="1" applyAlignment="1">
      <alignment vertical="center"/>
    </xf>
    <xf numFmtId="164" fontId="1" fillId="3" borderId="4" xfId="0" applyNumberFormat="1" applyFont="1" applyFill="1" applyBorder="1"/>
    <xf numFmtId="0" fontId="1" fillId="3" borderId="7" xfId="0" applyFont="1" applyFill="1" applyBorder="1"/>
    <xf numFmtId="164" fontId="1" fillId="3" borderId="7" xfId="0" applyNumberFormat="1" applyFont="1" applyFill="1" applyBorder="1"/>
    <xf numFmtId="0" fontId="4" fillId="3" borderId="7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right"/>
    </xf>
    <xf numFmtId="49" fontId="6" fillId="2" borderId="8" xfId="0" applyNumberFormat="1" applyFont="1" applyFill="1" applyBorder="1"/>
    <xf numFmtId="0" fontId="6" fillId="2" borderId="9" xfId="0" applyFont="1" applyFill="1" applyBorder="1"/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/>
    <xf numFmtId="166" fontId="6" fillId="2" borderId="6" xfId="0" applyNumberFormat="1" applyFont="1" applyFill="1" applyBorder="1" applyAlignment="1">
      <alignment horizontal="center"/>
    </xf>
    <xf numFmtId="164" fontId="8" fillId="3" borderId="4" xfId="0" applyNumberFormat="1" applyFont="1" applyFill="1" applyBorder="1"/>
    <xf numFmtId="0" fontId="4" fillId="3" borderId="11" xfId="0" applyFont="1" applyFill="1" applyBorder="1"/>
    <xf numFmtId="0" fontId="1" fillId="3" borderId="11" xfId="0" applyFont="1" applyFill="1" applyBorder="1"/>
    <xf numFmtId="0" fontId="8" fillId="3" borderId="1" xfId="0" applyFont="1" applyFill="1" applyBorder="1"/>
    <xf numFmtId="49" fontId="1" fillId="3" borderId="1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vertical="center"/>
    </xf>
    <xf numFmtId="164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/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1" fillId="3" borderId="19" xfId="0" applyFont="1" applyFill="1" applyBorder="1"/>
    <xf numFmtId="49" fontId="9" fillId="4" borderId="24" xfId="0" applyNumberFormat="1" applyFont="1" applyFill="1" applyBorder="1" applyAlignment="1">
      <alignment horizontal="right"/>
    </xf>
    <xf numFmtId="49" fontId="9" fillId="4" borderId="25" xfId="0" applyNumberFormat="1" applyFont="1" applyFill="1" applyBorder="1" applyAlignment="1">
      <alignment horizontal="right"/>
    </xf>
    <xf numFmtId="49" fontId="1" fillId="3" borderId="28" xfId="0" applyNumberFormat="1" applyFont="1" applyFill="1" applyBorder="1"/>
    <xf numFmtId="0" fontId="9" fillId="3" borderId="30" xfId="0" applyFont="1" applyFill="1" applyBorder="1" applyAlignment="1">
      <alignment horizontal="right" vertical="center" wrapText="1"/>
    </xf>
    <xf numFmtId="0" fontId="9" fillId="3" borderId="31" xfId="0" applyFont="1" applyFill="1" applyBorder="1" applyAlignment="1">
      <alignment horizontal="right" vertical="center" wrapText="1"/>
    </xf>
    <xf numFmtId="0" fontId="9" fillId="3" borderId="32" xfId="0" applyFont="1" applyFill="1" applyBorder="1" applyAlignment="1">
      <alignment horizontal="left" vertical="center" wrapText="1"/>
    </xf>
    <xf numFmtId="0" fontId="9" fillId="3" borderId="19" xfId="0" applyFont="1" applyFill="1" applyBorder="1" applyAlignment="1">
      <alignment horizontal="center" vertical="center" wrapText="1"/>
    </xf>
    <xf numFmtId="49" fontId="10" fillId="3" borderId="19" xfId="0" applyNumberFormat="1" applyFont="1" applyFill="1" applyBorder="1" applyAlignment="1">
      <alignment horizontal="left" vertical="center" wrapText="1"/>
    </xf>
    <xf numFmtId="49" fontId="9" fillId="3" borderId="19" xfId="0" applyNumberFormat="1" applyFont="1" applyFill="1" applyBorder="1" applyAlignment="1">
      <alignment horizontal="left" vertical="center" wrapText="1"/>
    </xf>
    <xf numFmtId="49" fontId="9" fillId="3" borderId="19" xfId="0" applyNumberFormat="1" applyFont="1" applyFill="1" applyBorder="1" applyAlignment="1">
      <alignment horizontal="center" vertical="center" wrapText="1"/>
    </xf>
    <xf numFmtId="166" fontId="9" fillId="3" borderId="19" xfId="0" applyNumberFormat="1" applyFont="1" applyFill="1" applyBorder="1" applyAlignment="1">
      <alignment horizontal="center" vertical="center" wrapText="1"/>
    </xf>
    <xf numFmtId="4" fontId="9" fillId="3" borderId="19" xfId="0" applyNumberFormat="1" applyFont="1" applyFill="1" applyBorder="1" applyAlignment="1">
      <alignment horizontal="center" vertical="center" wrapText="1"/>
    </xf>
    <xf numFmtId="164" fontId="9" fillId="3" borderId="19" xfId="0" applyNumberFormat="1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left" vertical="center" wrapText="1"/>
    </xf>
    <xf numFmtId="0" fontId="11" fillId="3" borderId="4" xfId="0" applyFont="1" applyFill="1" applyBorder="1"/>
    <xf numFmtId="0" fontId="9" fillId="3" borderId="34" xfId="0" applyFont="1" applyFill="1" applyBorder="1" applyAlignment="1">
      <alignment horizontal="left" vertical="center" wrapText="1"/>
    </xf>
    <xf numFmtId="0" fontId="9" fillId="3" borderId="24" xfId="0" applyFont="1" applyFill="1" applyBorder="1" applyAlignment="1">
      <alignment horizontal="center" vertical="center"/>
    </xf>
    <xf numFmtId="49" fontId="10" fillId="3" borderId="24" xfId="0" applyNumberFormat="1" applyFont="1" applyFill="1" applyBorder="1" applyAlignment="1">
      <alignment horizontal="left" wrapText="1"/>
    </xf>
    <xf numFmtId="49" fontId="9" fillId="3" borderId="24" xfId="0" applyNumberFormat="1" applyFont="1" applyFill="1" applyBorder="1" applyAlignment="1">
      <alignment horizontal="left"/>
    </xf>
    <xf numFmtId="0" fontId="9" fillId="3" borderId="24" xfId="0" applyFont="1" applyFill="1" applyBorder="1" applyAlignment="1">
      <alignment horizontal="center"/>
    </xf>
    <xf numFmtId="49" fontId="9" fillId="3" borderId="24" xfId="0" applyNumberFormat="1" applyFont="1" applyFill="1" applyBorder="1" applyAlignment="1">
      <alignment horizontal="center"/>
    </xf>
    <xf numFmtId="166" fontId="9" fillId="3" borderId="24" xfId="0" applyNumberFormat="1" applyFont="1" applyFill="1" applyBorder="1" applyAlignment="1">
      <alignment horizontal="center"/>
    </xf>
    <xf numFmtId="4" fontId="9" fillId="3" borderId="24" xfId="0" applyNumberFormat="1" applyFont="1" applyFill="1" applyBorder="1" applyAlignment="1">
      <alignment horizontal="center"/>
    </xf>
    <xf numFmtId="164" fontId="12" fillId="3" borderId="24" xfId="0" applyNumberFormat="1" applyFont="1" applyFill="1" applyBorder="1" applyAlignment="1">
      <alignment horizontal="center"/>
    </xf>
    <xf numFmtId="0" fontId="12" fillId="3" borderId="25" xfId="0" applyFont="1" applyFill="1" applyBorder="1" applyAlignment="1">
      <alignment horizontal="left" vertical="center" wrapText="1"/>
    </xf>
    <xf numFmtId="0" fontId="9" fillId="3" borderId="24" xfId="0" applyFont="1" applyFill="1" applyBorder="1" applyAlignment="1">
      <alignment horizontal="center" vertical="center" wrapText="1"/>
    </xf>
    <xf numFmtId="164" fontId="9" fillId="3" borderId="24" xfId="0" applyNumberFormat="1" applyFont="1" applyFill="1" applyBorder="1" applyAlignment="1">
      <alignment horizontal="center"/>
    </xf>
    <xf numFmtId="0" fontId="9" fillId="3" borderId="25" xfId="0" applyFont="1" applyFill="1" applyBorder="1" applyAlignment="1">
      <alignment horizontal="left" vertical="center" wrapText="1"/>
    </xf>
    <xf numFmtId="49" fontId="10" fillId="3" borderId="24" xfId="0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9" fillId="5" borderId="34" xfId="0" applyFont="1" applyFill="1" applyBorder="1" applyAlignment="1">
      <alignment horizontal="left" vertical="center" wrapText="1"/>
    </xf>
    <xf numFmtId="0" fontId="9" fillId="5" borderId="24" xfId="0" applyFont="1" applyFill="1" applyBorder="1" applyAlignment="1">
      <alignment horizontal="center" vertical="center" wrapText="1"/>
    </xf>
    <xf numFmtId="49" fontId="10" fillId="5" borderId="24" xfId="0" applyNumberFormat="1" applyFont="1" applyFill="1" applyBorder="1" applyAlignment="1">
      <alignment horizontal="left" vertical="center" wrapText="1"/>
    </xf>
    <xf numFmtId="49" fontId="9" fillId="5" borderId="24" xfId="0" applyNumberFormat="1" applyFont="1" applyFill="1" applyBorder="1" applyAlignment="1">
      <alignment horizontal="left" vertical="center"/>
    </xf>
    <xf numFmtId="0" fontId="9" fillId="5" borderId="24" xfId="0" applyFont="1" applyFill="1" applyBorder="1" applyAlignment="1">
      <alignment horizontal="center" vertical="center"/>
    </xf>
    <xf numFmtId="49" fontId="9" fillId="5" borderId="24" xfId="0" applyNumberFormat="1" applyFont="1" applyFill="1" applyBorder="1" applyAlignment="1">
      <alignment horizontal="center" vertical="center"/>
    </xf>
    <xf numFmtId="166" fontId="9" fillId="5" borderId="24" xfId="0" applyNumberFormat="1" applyFont="1" applyFill="1" applyBorder="1" applyAlignment="1">
      <alignment horizontal="center" vertical="center"/>
    </xf>
    <xf numFmtId="4" fontId="9" fillId="5" borderId="24" xfId="0" applyNumberFormat="1" applyFont="1" applyFill="1" applyBorder="1" applyAlignment="1">
      <alignment horizontal="center" vertical="center"/>
    </xf>
    <xf numFmtId="166" fontId="9" fillId="5" borderId="24" xfId="0" applyNumberFormat="1" applyFont="1" applyFill="1" applyBorder="1" applyAlignment="1">
      <alignment horizontal="center"/>
    </xf>
    <xf numFmtId="49" fontId="10" fillId="5" borderId="24" xfId="0" applyNumberFormat="1" applyFont="1" applyFill="1" applyBorder="1" applyAlignment="1">
      <alignment vertical="center"/>
    </xf>
    <xf numFmtId="0" fontId="9" fillId="5" borderId="35" xfId="0" applyFont="1" applyFill="1" applyBorder="1" applyAlignment="1">
      <alignment horizontal="left" vertical="center" wrapText="1"/>
    </xf>
    <xf numFmtId="164" fontId="12" fillId="5" borderId="28" xfId="0" applyNumberFormat="1" applyFont="1" applyFill="1" applyBorder="1" applyAlignment="1">
      <alignment horizontal="center" vertical="center"/>
    </xf>
    <xf numFmtId="49" fontId="10" fillId="5" borderId="28" xfId="0" applyNumberFormat="1" applyFont="1" applyFill="1" applyBorder="1" applyAlignment="1">
      <alignment vertical="center"/>
    </xf>
    <xf numFmtId="49" fontId="9" fillId="5" borderId="28" xfId="0" applyNumberFormat="1" applyFont="1" applyFill="1" applyBorder="1" applyAlignment="1">
      <alignment horizontal="left" vertical="center"/>
    </xf>
    <xf numFmtId="0" fontId="9" fillId="5" borderId="28" xfId="0" applyFont="1" applyFill="1" applyBorder="1" applyAlignment="1">
      <alignment horizontal="center" vertical="center"/>
    </xf>
    <xf numFmtId="49" fontId="9" fillId="5" borderId="28" xfId="0" applyNumberFormat="1" applyFont="1" applyFill="1" applyBorder="1" applyAlignment="1">
      <alignment horizontal="center" vertical="center"/>
    </xf>
    <xf numFmtId="166" fontId="9" fillId="5" borderId="28" xfId="0" applyNumberFormat="1" applyFont="1" applyFill="1" applyBorder="1" applyAlignment="1">
      <alignment horizontal="center" vertical="center"/>
    </xf>
    <xf numFmtId="4" fontId="9" fillId="5" borderId="28" xfId="0" applyNumberFormat="1" applyFont="1" applyFill="1" applyBorder="1" applyAlignment="1">
      <alignment horizontal="center" vertical="center"/>
    </xf>
    <xf numFmtId="164" fontId="12" fillId="3" borderId="28" xfId="0" applyNumberFormat="1" applyFont="1" applyFill="1" applyBorder="1" applyAlignment="1">
      <alignment horizontal="center"/>
    </xf>
    <xf numFmtId="0" fontId="12" fillId="3" borderId="36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vertical="center" wrapText="1"/>
    </xf>
    <xf numFmtId="49" fontId="1" fillId="3" borderId="7" xfId="0" applyNumberFormat="1" applyFont="1" applyFill="1" applyBorder="1"/>
    <xf numFmtId="166" fontId="1" fillId="3" borderId="7" xfId="0" applyNumberFormat="1" applyFont="1" applyFill="1" applyBorder="1"/>
    <xf numFmtId="164" fontId="1" fillId="3" borderId="11" xfId="0" applyNumberFormat="1" applyFont="1" applyFill="1" applyBorder="1"/>
    <xf numFmtId="0" fontId="1" fillId="3" borderId="11" xfId="0" applyFont="1" applyFill="1" applyBorder="1" applyAlignment="1">
      <alignment vertical="center" wrapText="1"/>
    </xf>
    <xf numFmtId="0" fontId="11" fillId="3" borderId="1" xfId="0" applyFont="1" applyFill="1" applyBorder="1"/>
    <xf numFmtId="0" fontId="1" fillId="3" borderId="6" xfId="0" applyFont="1" applyFill="1" applyBorder="1"/>
    <xf numFmtId="164" fontId="14" fillId="3" borderId="4" xfId="0" applyNumberFormat="1" applyFont="1" applyFill="1" applyBorder="1"/>
    <xf numFmtId="164" fontId="14" fillId="3" borderId="1" xfId="0" applyNumberFormat="1" applyFont="1" applyFill="1" applyBorder="1"/>
    <xf numFmtId="0" fontId="1" fillId="3" borderId="1" xfId="0" applyFont="1" applyFill="1" applyBorder="1" applyAlignment="1">
      <alignment vertical="center" wrapText="1"/>
    </xf>
    <xf numFmtId="0" fontId="15" fillId="3" borderId="4" xfId="0" applyFont="1" applyFill="1" applyBorder="1"/>
    <xf numFmtId="0" fontId="15" fillId="3" borderId="1" xfId="0" applyFont="1" applyFill="1" applyBorder="1"/>
    <xf numFmtId="0" fontId="12" fillId="3" borderId="11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vertical="center" wrapText="1"/>
    </xf>
    <xf numFmtId="49" fontId="1" fillId="3" borderId="11" xfId="0" applyNumberFormat="1" applyFont="1" applyFill="1" applyBorder="1"/>
    <xf numFmtId="49" fontId="1" fillId="3" borderId="1" xfId="0" applyNumberFormat="1" applyFont="1" applyFill="1" applyBorder="1"/>
    <xf numFmtId="0" fontId="1" fillId="3" borderId="1" xfId="0" applyFont="1" applyFill="1" applyBorder="1" applyAlignment="1">
      <alignment wrapText="1"/>
    </xf>
    <xf numFmtId="49" fontId="12" fillId="3" borderId="37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/>
    <xf numFmtId="0" fontId="1" fillId="3" borderId="38" xfId="0" applyFont="1" applyFill="1" applyBorder="1"/>
    <xf numFmtId="0" fontId="1" fillId="5" borderId="39" xfId="0" applyFont="1" applyFill="1" applyBorder="1"/>
    <xf numFmtId="0" fontId="1" fillId="3" borderId="40" xfId="0" applyFont="1" applyFill="1" applyBorder="1"/>
    <xf numFmtId="49" fontId="9" fillId="3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left" vertical="center"/>
    </xf>
    <xf numFmtId="0" fontId="9" fillId="3" borderId="1" xfId="0" applyFont="1" applyFill="1" applyBorder="1"/>
    <xf numFmtId="0" fontId="9" fillId="3" borderId="1" xfId="0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7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0" fontId="16" fillId="3" borderId="1" xfId="0" applyFont="1" applyFill="1" applyBorder="1"/>
    <xf numFmtId="49" fontId="5" fillId="2" borderId="3" xfId="0" applyNumberFormat="1" applyFont="1" applyFill="1" applyBorder="1" applyAlignment="1">
      <alignment horizontal="center" vertical="center" wrapText="1"/>
    </xf>
    <xf numFmtId="49" fontId="1" fillId="3" borderId="18" xfId="0" applyNumberFormat="1" applyFont="1" applyFill="1" applyBorder="1" applyAlignment="1">
      <alignment wrapText="1"/>
    </xf>
    <xf numFmtId="49" fontId="1" fillId="3" borderId="20" xfId="0" applyNumberFormat="1" applyFont="1" applyFill="1" applyBorder="1" applyAlignment="1">
      <alignment vertical="center"/>
    </xf>
    <xf numFmtId="49" fontId="9" fillId="3" borderId="17" xfId="0" applyNumberFormat="1" applyFont="1" applyFill="1" applyBorder="1" applyAlignment="1">
      <alignment horizontal="center"/>
    </xf>
    <xf numFmtId="49" fontId="9" fillId="3" borderId="18" xfId="0" applyNumberFormat="1" applyFont="1" applyFill="1" applyBorder="1" applyAlignment="1">
      <alignment horizontal="center"/>
    </xf>
    <xf numFmtId="49" fontId="9" fillId="3" borderId="23" xfId="0" applyNumberFormat="1" applyFont="1" applyFill="1" applyBorder="1" applyAlignment="1">
      <alignment horizontal="center" wrapText="1"/>
    </xf>
    <xf numFmtId="49" fontId="1" fillId="3" borderId="41" xfId="0" applyNumberFormat="1" applyFont="1" applyFill="1" applyBorder="1" applyAlignment="1">
      <alignment vertical="center" wrapText="1"/>
    </xf>
    <xf numFmtId="49" fontId="9" fillId="3" borderId="41" xfId="0" applyNumberFormat="1" applyFont="1" applyFill="1" applyBorder="1" applyAlignment="1">
      <alignment horizontal="left" wrapText="1"/>
    </xf>
    <xf numFmtId="49" fontId="1" fillId="2" borderId="41" xfId="0" applyNumberFormat="1" applyFont="1" applyFill="1" applyBorder="1" applyAlignment="1"/>
    <xf numFmtId="0" fontId="2" fillId="0" borderId="42" xfId="0" applyFont="1" applyBorder="1" applyAlignment="1"/>
    <xf numFmtId="0" fontId="3" fillId="3" borderId="13" xfId="0" applyFont="1" applyFill="1" applyBorder="1"/>
    <xf numFmtId="49" fontId="5" fillId="2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/>
    <xf numFmtId="0" fontId="2" fillId="0" borderId="10" xfId="0" applyFont="1" applyBorder="1" applyAlignment="1"/>
    <xf numFmtId="0" fontId="2" fillId="0" borderId="5" xfId="0" applyFont="1" applyBorder="1" applyAlignment="1"/>
    <xf numFmtId="49" fontId="6" fillId="3" borderId="8" xfId="0" applyNumberFormat="1" applyFont="1" applyFill="1" applyBorder="1" applyAlignment="1">
      <alignment horizontal="left" vertical="center" wrapText="1"/>
    </xf>
    <xf numFmtId="49" fontId="6" fillId="3" borderId="38" xfId="0" applyNumberFormat="1" applyFont="1" applyFill="1" applyBorder="1" applyAlignment="1">
      <alignment horizontal="left"/>
    </xf>
    <xf numFmtId="0" fontId="2" fillId="0" borderId="12" xfId="0" applyFont="1" applyBorder="1" applyAlignment="1"/>
    <xf numFmtId="0" fontId="2" fillId="0" borderId="13" xfId="0" applyFont="1" applyBorder="1" applyAlignment="1"/>
    <xf numFmtId="49" fontId="4" fillId="3" borderId="38" xfId="0" applyNumberFormat="1" applyFont="1" applyFill="1" applyBorder="1" applyAlignment="1">
      <alignment horizontal="left" vertical="center" wrapText="1"/>
    </xf>
    <xf numFmtId="49" fontId="9" fillId="3" borderId="38" xfId="0" applyNumberFormat="1" applyFont="1" applyFill="1" applyBorder="1" applyAlignment="1">
      <alignment horizontal="left" wrapText="1"/>
    </xf>
    <xf numFmtId="49" fontId="9" fillId="3" borderId="8" xfId="0" applyNumberFormat="1" applyFont="1" applyFill="1" applyBorder="1" applyAlignment="1">
      <alignment horizontal="center"/>
    </xf>
    <xf numFmtId="49" fontId="1" fillId="3" borderId="18" xfId="0" applyNumberFormat="1" applyFont="1" applyFill="1" applyBorder="1" applyAlignment="1"/>
    <xf numFmtId="0" fontId="2" fillId="0" borderId="21" xfId="0" applyFont="1" applyBorder="1" applyAlignment="1"/>
    <xf numFmtId="0" fontId="2" fillId="0" borderId="22" xfId="0" applyFont="1" applyBorder="1" applyAlignment="1"/>
    <xf numFmtId="0" fontId="2" fillId="0" borderId="26" xfId="0" applyFont="1" applyBorder="1" applyAlignment="1"/>
    <xf numFmtId="0" fontId="2" fillId="0" borderId="27" xfId="0" applyFont="1" applyBorder="1" applyAlignment="1"/>
    <xf numFmtId="0" fontId="2" fillId="0" borderId="29" xfId="0" applyFont="1" applyBorder="1" applyAlignment="1"/>
    <xf numFmtId="49" fontId="13" fillId="3" borderId="8" xfId="0" applyNumberFormat="1" applyFont="1" applyFill="1" applyBorder="1" applyAlignment="1">
      <alignment horizontal="left"/>
    </xf>
    <xf numFmtId="166" fontId="14" fillId="3" borderId="8" xfId="0" applyNumberFormat="1" applyFont="1" applyFill="1" applyBorder="1" applyAlignment="1">
      <alignment horizontal="left"/>
    </xf>
    <xf numFmtId="166" fontId="14" fillId="5" borderId="8" xfId="0" applyNumberFormat="1" applyFont="1" applyFill="1" applyBorder="1" applyAlignment="1">
      <alignment horizontal="left" vertical="center"/>
    </xf>
    <xf numFmtId="49" fontId="9" fillId="3" borderId="13" xfId="0" applyNumberFormat="1" applyFont="1" applyFill="1" applyBorder="1"/>
    <xf numFmtId="49" fontId="13" fillId="3" borderId="38" xfId="0" applyNumberFormat="1" applyFont="1" applyFill="1" applyBorder="1" applyAlignment="1">
      <alignment horizontal="left"/>
    </xf>
    <xf numFmtId="49" fontId="1" fillId="3" borderId="38" xfId="0" applyNumberFormat="1" applyFont="1" applyFill="1" applyBorder="1" applyAlignment="1">
      <alignment vertical="center"/>
    </xf>
    <xf numFmtId="0" fontId="2" fillId="0" borderId="43" xfId="0" applyFont="1" applyBorder="1" applyAlignment="1"/>
    <xf numFmtId="0" fontId="2" fillId="0" borderId="44" xfId="0" applyFont="1" applyBorder="1" applyAlignment="1"/>
    <xf numFmtId="0" fontId="2" fillId="0" borderId="45" xfId="0" applyFont="1" applyBorder="1" applyAlignment="1"/>
    <xf numFmtId="0" fontId="2" fillId="0" borderId="46" xfId="0" applyFont="1" applyBorder="1" applyAlignment="1"/>
    <xf numFmtId="49" fontId="9" fillId="3" borderId="38" xfId="0" applyNumberFormat="1" applyFont="1" applyFill="1" applyBorder="1" applyAlignment="1">
      <alignment horizontal="center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showGridLines="0" tabSelected="1" workbookViewId="0"/>
  </sheetViews>
  <sheetFormatPr defaultColWidth="14.42578125" defaultRowHeight="15" customHeight="1"/>
  <cols>
    <col min="1" max="1" width="6.7109375" customWidth="1"/>
    <col min="2" max="2" width="31.42578125" customWidth="1"/>
    <col min="3" max="3" width="19.140625" customWidth="1"/>
    <col min="4" max="4" width="10.7109375" customWidth="1"/>
    <col min="5" max="7" width="7.42578125" customWidth="1"/>
    <col min="8" max="8" width="29.42578125" customWidth="1"/>
    <col min="9" max="9" width="10.7109375" customWidth="1"/>
    <col min="10" max="15" width="4.42578125" customWidth="1"/>
    <col min="16" max="16" width="10.28515625" customWidth="1"/>
    <col min="17" max="17" width="12" customWidth="1"/>
    <col min="18" max="18" width="42.85546875" customWidth="1"/>
    <col min="19" max="19" width="20.42578125" customWidth="1"/>
    <col min="20" max="26" width="0.42578125" style="2" customWidth="1"/>
  </cols>
  <sheetData>
    <row r="1" spans="1:19" ht="15" customHeight="1">
      <c r="A1" s="135" t="s">
        <v>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7"/>
      <c r="S1" s="1"/>
    </row>
    <row r="2" spans="1:19" ht="1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4"/>
      <c r="L2" s="5"/>
      <c r="M2" s="5"/>
      <c r="N2" s="5"/>
      <c r="O2" s="3"/>
      <c r="P2" s="3"/>
      <c r="Q2" s="3"/>
      <c r="R2" s="1"/>
      <c r="S2" s="1"/>
    </row>
    <row r="3" spans="1:19" ht="15" customHeight="1">
      <c r="A3" s="127" t="s">
        <v>1</v>
      </c>
      <c r="B3" s="127" t="s">
        <v>2</v>
      </c>
      <c r="C3" s="127" t="s">
        <v>3</v>
      </c>
      <c r="D3" s="127" t="s">
        <v>4</v>
      </c>
      <c r="E3" s="127" t="s">
        <v>5</v>
      </c>
      <c r="F3" s="127" t="s">
        <v>6</v>
      </c>
      <c r="G3" s="127" t="s">
        <v>7</v>
      </c>
      <c r="H3" s="127" t="s">
        <v>8</v>
      </c>
      <c r="I3" s="127" t="s">
        <v>9</v>
      </c>
      <c r="J3" s="138" t="s">
        <v>10</v>
      </c>
      <c r="K3" s="139"/>
      <c r="L3" s="139"/>
      <c r="M3" s="139"/>
      <c r="N3" s="139"/>
      <c r="O3" s="140"/>
      <c r="P3" s="127" t="s">
        <v>11</v>
      </c>
      <c r="Q3" s="127" t="s">
        <v>12</v>
      </c>
      <c r="R3" s="6"/>
      <c r="S3" s="1"/>
    </row>
    <row r="4" spans="1:19" ht="15" customHeight="1">
      <c r="A4" s="141"/>
      <c r="B4" s="141"/>
      <c r="C4" s="141"/>
      <c r="D4" s="141"/>
      <c r="E4" s="141"/>
      <c r="F4" s="141"/>
      <c r="G4" s="141"/>
      <c r="H4" s="141"/>
      <c r="I4" s="141"/>
      <c r="J4" s="7" t="s">
        <v>13</v>
      </c>
      <c r="K4" s="8" t="s">
        <v>14</v>
      </c>
      <c r="L4" s="7" t="s">
        <v>13</v>
      </c>
      <c r="M4" s="7" t="s">
        <v>14</v>
      </c>
      <c r="N4" s="7" t="s">
        <v>13</v>
      </c>
      <c r="O4" s="7" t="s">
        <v>14</v>
      </c>
      <c r="P4" s="141"/>
      <c r="Q4" s="141"/>
      <c r="R4" s="6"/>
      <c r="S4" s="1"/>
    </row>
    <row r="5" spans="1:19" ht="15" customHeight="1">
      <c r="A5" s="142" t="s">
        <v>15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40"/>
      <c r="R5" s="6"/>
      <c r="S5" s="1"/>
    </row>
    <row r="6" spans="1:19" ht="15" customHeight="1">
      <c r="A6" s="9" t="s">
        <v>16</v>
      </c>
      <c r="B6" s="10" t="s">
        <v>17</v>
      </c>
      <c r="C6" s="11" t="s">
        <v>18</v>
      </c>
      <c r="D6" s="12" t="s">
        <v>19</v>
      </c>
      <c r="E6" s="13"/>
      <c r="F6" s="13"/>
      <c r="G6" s="14">
        <v>9</v>
      </c>
      <c r="H6" s="15"/>
      <c r="I6" s="16">
        <v>184</v>
      </c>
      <c r="J6" s="17">
        <v>1.3</v>
      </c>
      <c r="K6" s="18" t="s">
        <v>20</v>
      </c>
      <c r="L6" s="17">
        <v>1</v>
      </c>
      <c r="M6" s="17"/>
      <c r="N6" s="17">
        <v>1</v>
      </c>
      <c r="O6" s="17"/>
      <c r="P6" s="19">
        <f t="shared" ref="P6:P7" si="0">I6*J6*L6*N6</f>
        <v>239.20000000000002</v>
      </c>
      <c r="Q6" s="19">
        <f t="shared" ref="Q6:Q7" si="1">P6*G6</f>
        <v>2152.8000000000002</v>
      </c>
      <c r="R6" s="20"/>
      <c r="S6" s="1"/>
    </row>
    <row r="7" spans="1:19" ht="15" customHeight="1">
      <c r="A7" s="9" t="s">
        <v>21</v>
      </c>
      <c r="B7" s="10" t="s">
        <v>22</v>
      </c>
      <c r="C7" s="11" t="s">
        <v>23</v>
      </c>
      <c r="D7" s="12" t="s">
        <v>24</v>
      </c>
      <c r="E7" s="13"/>
      <c r="F7" s="13"/>
      <c r="G7" s="14">
        <v>4</v>
      </c>
      <c r="H7" s="15"/>
      <c r="I7" s="16">
        <v>276</v>
      </c>
      <c r="J7" s="17">
        <v>1.3</v>
      </c>
      <c r="K7" s="18" t="s">
        <v>20</v>
      </c>
      <c r="L7" s="17">
        <v>1.1000000000000001</v>
      </c>
      <c r="M7" s="18" t="s">
        <v>25</v>
      </c>
      <c r="N7" s="17">
        <v>1</v>
      </c>
      <c r="O7" s="17"/>
      <c r="P7" s="19">
        <f t="shared" si="0"/>
        <v>394.68000000000006</v>
      </c>
      <c r="Q7" s="19">
        <f t="shared" si="1"/>
        <v>1578.7200000000003</v>
      </c>
      <c r="R7" s="6"/>
      <c r="S7" s="1"/>
    </row>
    <row r="8" spans="1:19" ht="15" customHeight="1">
      <c r="A8" s="21"/>
      <c r="B8" s="21"/>
      <c r="C8" s="21"/>
      <c r="D8" s="21"/>
      <c r="E8" s="21"/>
      <c r="F8" s="21"/>
      <c r="G8" s="21"/>
      <c r="H8" s="21"/>
      <c r="I8" s="21"/>
      <c r="J8" s="22"/>
      <c r="K8" s="23"/>
      <c r="L8" s="21"/>
      <c r="M8" s="21"/>
      <c r="N8" s="21"/>
      <c r="O8" s="21"/>
      <c r="P8" s="21"/>
      <c r="Q8" s="21"/>
      <c r="R8" s="24"/>
      <c r="S8" s="1"/>
    </row>
    <row r="9" spans="1:19" ht="15" customHeight="1">
      <c r="A9" s="25" t="s">
        <v>26</v>
      </c>
      <c r="B9" s="26"/>
      <c r="C9" s="26"/>
      <c r="D9" s="26"/>
      <c r="E9" s="27"/>
      <c r="F9" s="27"/>
      <c r="G9" s="27">
        <f>SUM(G6+G7)</f>
        <v>13</v>
      </c>
      <c r="H9" s="26"/>
      <c r="I9" s="26"/>
      <c r="J9" s="26"/>
      <c r="K9" s="26"/>
      <c r="L9" s="26"/>
      <c r="M9" s="26"/>
      <c r="N9" s="26"/>
      <c r="O9" s="26"/>
      <c r="P9" s="28"/>
      <c r="Q9" s="29">
        <f>SUM(Q6:Q8)</f>
        <v>3731.5200000000004</v>
      </c>
      <c r="R9" s="30"/>
      <c r="S9" s="1"/>
    </row>
    <row r="10" spans="1:19" ht="15" customHeight="1">
      <c r="A10" s="31"/>
      <c r="B10" s="32"/>
      <c r="C10" s="32"/>
      <c r="D10" s="31"/>
      <c r="E10" s="31"/>
      <c r="F10" s="31"/>
      <c r="G10" s="31"/>
      <c r="H10" s="32"/>
      <c r="I10" s="31"/>
      <c r="J10" s="32"/>
      <c r="K10" s="31"/>
      <c r="L10" s="32"/>
      <c r="M10" s="32"/>
      <c r="N10" s="32"/>
      <c r="O10" s="32"/>
      <c r="P10" s="31"/>
      <c r="Q10" s="31"/>
      <c r="R10" s="33"/>
      <c r="S10" s="1"/>
    </row>
    <row r="11" spans="1:19" ht="12.75" customHeight="1">
      <c r="A11" s="143" t="s">
        <v>27</v>
      </c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5"/>
      <c r="R11" s="1"/>
      <c r="S11" s="1"/>
    </row>
    <row r="12" spans="1:19" ht="15" customHeight="1">
      <c r="A12" s="34" t="s">
        <v>28</v>
      </c>
      <c r="B12" s="35" t="s">
        <v>29</v>
      </c>
      <c r="C12" s="146" t="s">
        <v>30</v>
      </c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5"/>
      <c r="R12" s="1"/>
      <c r="S12" s="1"/>
    </row>
    <row r="13" spans="1:19" ht="15" customHeight="1">
      <c r="A13" s="34" t="s">
        <v>31</v>
      </c>
      <c r="B13" s="36">
        <v>0.4</v>
      </c>
      <c r="C13" s="146" t="s">
        <v>32</v>
      </c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5"/>
      <c r="R13" s="1"/>
      <c r="S13" s="1"/>
    </row>
    <row r="14" spans="1:19" ht="28.5" customHeight="1">
      <c r="A14" s="34" t="s">
        <v>33</v>
      </c>
      <c r="B14" s="36">
        <v>0.5</v>
      </c>
      <c r="C14" s="146" t="s">
        <v>34</v>
      </c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5"/>
      <c r="R14" s="1"/>
      <c r="S14" s="1"/>
    </row>
    <row r="15" spans="1:19" ht="12.75" customHeight="1">
      <c r="A15" s="34" t="s">
        <v>35</v>
      </c>
      <c r="B15" s="36">
        <v>0.6</v>
      </c>
      <c r="C15" s="146" t="s">
        <v>36</v>
      </c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5"/>
      <c r="R15" s="1"/>
      <c r="S15" s="1"/>
    </row>
    <row r="16" spans="1:19" ht="12.75" customHeight="1">
      <c r="A16" s="34" t="s">
        <v>37</v>
      </c>
      <c r="B16" s="36">
        <v>0.8</v>
      </c>
      <c r="C16" s="146" t="s">
        <v>38</v>
      </c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5"/>
      <c r="R16" s="1"/>
      <c r="S16" s="1"/>
    </row>
    <row r="17" spans="1:19" ht="15" customHeight="1">
      <c r="A17" s="34" t="s">
        <v>39</v>
      </c>
      <c r="B17" s="36">
        <v>0.9</v>
      </c>
      <c r="C17" s="146" t="s">
        <v>40</v>
      </c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5"/>
      <c r="R17" s="1"/>
      <c r="S17" s="1"/>
    </row>
    <row r="18" spans="1:19" ht="15" customHeight="1">
      <c r="A18" s="37"/>
      <c r="B18" s="36">
        <v>1</v>
      </c>
      <c r="C18" s="146" t="s">
        <v>41</v>
      </c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5"/>
      <c r="R18" s="1"/>
      <c r="S18" s="1"/>
    </row>
    <row r="19" spans="1:19" ht="12.75" customHeight="1">
      <c r="A19" s="34" t="s">
        <v>25</v>
      </c>
      <c r="B19" s="36">
        <v>1.1000000000000001</v>
      </c>
      <c r="C19" s="146" t="s">
        <v>42</v>
      </c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5"/>
      <c r="R19" s="1"/>
      <c r="S19" s="1"/>
    </row>
    <row r="20" spans="1:19" ht="45" customHeight="1">
      <c r="A20" s="34" t="s">
        <v>20</v>
      </c>
      <c r="B20" s="36">
        <v>1.3</v>
      </c>
      <c r="C20" s="146" t="s">
        <v>43</v>
      </c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5"/>
      <c r="R20" s="1"/>
      <c r="S20" s="1"/>
    </row>
    <row r="21" spans="1:19" ht="24.75" customHeight="1">
      <c r="A21" s="34" t="s">
        <v>44</v>
      </c>
      <c r="B21" s="36">
        <v>1.4</v>
      </c>
      <c r="C21" s="146" t="s">
        <v>45</v>
      </c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5"/>
      <c r="R21" s="1"/>
      <c r="S21" s="1"/>
    </row>
    <row r="22" spans="1:19" ht="12.75" customHeight="1">
      <c r="A22" s="34" t="s">
        <v>46</v>
      </c>
      <c r="B22" s="36">
        <v>1.5</v>
      </c>
      <c r="C22" s="146" t="s">
        <v>47</v>
      </c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5"/>
      <c r="R22" s="1"/>
      <c r="S22" s="1"/>
    </row>
    <row r="23" spans="1:19" ht="12.75" customHeight="1">
      <c r="A23" s="34" t="s">
        <v>48</v>
      </c>
      <c r="B23" s="36">
        <v>2</v>
      </c>
      <c r="C23" s="146" t="s">
        <v>49</v>
      </c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5"/>
      <c r="R23" s="1"/>
      <c r="S23" s="1"/>
    </row>
    <row r="24" spans="1:19" ht="12.75" customHeight="1">
      <c r="A24" s="34" t="s">
        <v>50</v>
      </c>
      <c r="B24" s="36">
        <v>2.5</v>
      </c>
      <c r="C24" s="146" t="s">
        <v>51</v>
      </c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5"/>
      <c r="R24" s="1"/>
      <c r="S24" s="1"/>
    </row>
    <row r="25" spans="1:19" ht="12.75" customHeight="1">
      <c r="A25" s="34" t="s">
        <v>52</v>
      </c>
      <c r="B25" s="36">
        <v>3</v>
      </c>
      <c r="C25" s="146" t="s">
        <v>53</v>
      </c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5"/>
      <c r="R25" s="1"/>
      <c r="S25" s="1"/>
    </row>
    <row r="26" spans="1:19" ht="12.75" customHeight="1">
      <c r="A26" s="1"/>
      <c r="B26" s="1"/>
      <c r="C26" s="1"/>
      <c r="D26" s="1"/>
      <c r="E26" s="1"/>
      <c r="F26" s="1"/>
      <c r="G26" s="1"/>
      <c r="H26" s="1"/>
      <c r="I26" s="1"/>
      <c r="J26" s="38"/>
      <c r="K26" s="39"/>
      <c r="L26" s="1"/>
      <c r="M26" s="1"/>
      <c r="N26" s="1"/>
      <c r="O26" s="1"/>
      <c r="P26" s="39"/>
      <c r="Q26" s="1"/>
      <c r="R26" s="1"/>
      <c r="S26" s="1"/>
    </row>
    <row r="27" spans="1:19" ht="27" customHeight="1">
      <c r="A27" s="147" t="s">
        <v>54</v>
      </c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5"/>
      <c r="R27" s="1"/>
      <c r="S27" s="1"/>
    </row>
    <row r="28" spans="1:19" ht="15" customHeight="1">
      <c r="A28" s="39"/>
      <c r="B28" s="1"/>
      <c r="C28" s="1"/>
      <c r="D28" s="39"/>
      <c r="E28" s="39"/>
      <c r="F28" s="39"/>
      <c r="G28" s="39"/>
      <c r="H28" s="1"/>
      <c r="I28" s="39"/>
      <c r="J28" s="1"/>
      <c r="K28" s="39"/>
      <c r="L28" s="1"/>
      <c r="M28" s="1"/>
      <c r="N28" s="1"/>
      <c r="O28" s="1"/>
      <c r="P28" s="39"/>
      <c r="Q28" s="39"/>
      <c r="R28" s="1"/>
      <c r="S28" s="1"/>
    </row>
    <row r="29" spans="1:19" ht="15" customHeight="1">
      <c r="A29" s="39"/>
      <c r="B29" s="1"/>
      <c r="C29" s="1"/>
      <c r="D29" s="39"/>
      <c r="E29" s="39"/>
      <c r="F29" s="39"/>
      <c r="G29" s="39"/>
      <c r="H29" s="1"/>
      <c r="I29" s="39"/>
      <c r="J29" s="1"/>
      <c r="K29" s="39"/>
      <c r="L29" s="1"/>
      <c r="M29" s="1"/>
      <c r="N29" s="1"/>
      <c r="O29" s="1"/>
      <c r="P29" s="39"/>
      <c r="Q29" s="39"/>
      <c r="R29" s="1"/>
      <c r="S29" s="1"/>
    </row>
    <row r="30" spans="1:19" ht="15" customHeight="1">
      <c r="A30" s="39"/>
      <c r="B30" s="1"/>
      <c r="C30" s="1"/>
      <c r="D30" s="39"/>
      <c r="E30" s="39"/>
      <c r="F30" s="39"/>
      <c r="G30" s="39"/>
      <c r="H30" s="1"/>
      <c r="I30" s="39"/>
      <c r="J30" s="1"/>
      <c r="K30" s="39"/>
      <c r="L30" s="1"/>
      <c r="M30" s="1"/>
      <c r="N30" s="1"/>
      <c r="O30" s="1"/>
      <c r="P30" s="39"/>
      <c r="Q30" s="39"/>
      <c r="R30" s="1"/>
      <c r="S30" s="1"/>
    </row>
    <row r="31" spans="1:19" ht="15" customHeight="1">
      <c r="A31" s="39"/>
      <c r="B31" s="1"/>
      <c r="C31" s="1"/>
      <c r="D31" s="39"/>
      <c r="E31" s="39"/>
      <c r="F31" s="39"/>
      <c r="G31" s="39"/>
      <c r="H31" s="1"/>
      <c r="I31" s="39"/>
      <c r="J31" s="1"/>
      <c r="K31" s="39"/>
      <c r="L31" s="1"/>
      <c r="M31" s="1"/>
      <c r="N31" s="1"/>
      <c r="O31" s="1"/>
      <c r="P31" s="39"/>
      <c r="Q31" s="39"/>
      <c r="R31" s="1"/>
      <c r="S31" s="1"/>
    </row>
    <row r="32" spans="1:19" ht="15" customHeight="1">
      <c r="A32" s="39"/>
      <c r="B32" s="1"/>
      <c r="C32" s="1"/>
      <c r="D32" s="39"/>
      <c r="E32" s="39"/>
      <c r="F32" s="39"/>
      <c r="G32" s="39"/>
      <c r="H32" s="1"/>
      <c r="I32" s="39"/>
      <c r="J32" s="1"/>
      <c r="K32" s="39"/>
      <c r="L32" s="1"/>
      <c r="M32" s="1"/>
      <c r="N32" s="1"/>
      <c r="O32" s="1"/>
      <c r="P32" s="39"/>
      <c r="Q32" s="39"/>
      <c r="R32" s="1"/>
      <c r="S32" s="1"/>
    </row>
    <row r="33" spans="1:19" ht="15" customHeight="1">
      <c r="A33" s="39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ht="15" customHeight="1">
      <c r="A34" s="39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ht="15" customHeight="1">
      <c r="A35" s="39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ht="15" customHeight="1">
      <c r="A36" s="39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ht="15" customHeight="1">
      <c r="A37" s="39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ht="15" customHeight="1">
      <c r="A38" s="39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ht="15" customHeight="1">
      <c r="A39" s="39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ht="15" customHeight="1">
      <c r="A40" s="39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ht="15" customHeight="1">
      <c r="A41" s="39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ht="15" customHeight="1">
      <c r="A42" s="39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ht="15" customHeight="1">
      <c r="A43" s="39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19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19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19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19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spans="1:19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19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19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19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1:19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1:1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1:19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1:19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1:19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1:19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1:19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19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19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1:19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1:19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1:19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1:19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1:19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1:19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1:19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1:19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1:19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1:1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1:19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19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1:19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spans="1:1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spans="1:19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spans="1:1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spans="1:19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spans="1:19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spans="1:19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spans="1:19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spans="1:19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spans="1:19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spans="1:19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spans="1:19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spans="1:19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spans="1:1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spans="1:19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spans="1:19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spans="1:19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spans="1:19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spans="1:19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spans="1:19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spans="1:19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:19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spans="1:19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spans="1:1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spans="1:19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spans="1:19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spans="1:19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spans="1:19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spans="1:19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spans="1:19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spans="1:19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spans="1:19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spans="1:19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spans="1:1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spans="1:19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spans="1:19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</row>
    <row r="272" spans="1:19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</row>
    <row r="273" spans="1:19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</row>
    <row r="274" spans="1:19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</row>
    <row r="275" spans="1:19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</row>
    <row r="276" spans="1:19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</row>
    <row r="277" spans="1:19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</row>
    <row r="278" spans="1:19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</row>
    <row r="279" spans="1:1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</row>
    <row r="280" spans="1:19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</row>
    <row r="281" spans="1:19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</row>
    <row r="282" spans="1:19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</row>
    <row r="283" spans="1:19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</row>
    <row r="284" spans="1:19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</row>
    <row r="285" spans="1:19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</row>
    <row r="286" spans="1:19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</row>
    <row r="287" spans="1:19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</row>
    <row r="288" spans="1:19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</row>
    <row r="289" spans="1:1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</row>
    <row r="290" spans="1:19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</row>
    <row r="291" spans="1:19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</row>
    <row r="292" spans="1:19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</row>
    <row r="293" spans="1:19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</row>
    <row r="294" spans="1:19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</row>
    <row r="295" spans="1:19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</row>
    <row r="296" spans="1:19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</row>
    <row r="297" spans="1:19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</row>
    <row r="298" spans="1:19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</row>
    <row r="299" spans="1:1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</row>
    <row r="300" spans="1:19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</row>
    <row r="301" spans="1:19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</row>
    <row r="302" spans="1:19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</row>
    <row r="303" spans="1:19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</row>
    <row r="304" spans="1:19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</row>
    <row r="305" spans="1:19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</row>
    <row r="306" spans="1:19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</row>
    <row r="307" spans="1:19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</row>
    <row r="308" spans="1:19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</row>
    <row r="309" spans="1:1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</row>
    <row r="310" spans="1:19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</row>
    <row r="311" spans="1:19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</row>
    <row r="312" spans="1:19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</row>
    <row r="313" spans="1:19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</row>
    <row r="314" spans="1:19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</row>
    <row r="315" spans="1:19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</row>
    <row r="316" spans="1:19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</row>
    <row r="317" spans="1:19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</row>
    <row r="318" spans="1:19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</row>
    <row r="319" spans="1: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</row>
    <row r="320" spans="1:19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</row>
    <row r="321" spans="1:19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</row>
    <row r="322" spans="1:19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</row>
    <row r="323" spans="1:19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</row>
    <row r="324" spans="1:19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</row>
    <row r="325" spans="1:19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</row>
    <row r="326" spans="1:19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</row>
    <row r="327" spans="1:19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</row>
    <row r="328" spans="1:19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</row>
    <row r="329" spans="1:1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</row>
    <row r="330" spans="1:19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</row>
    <row r="331" spans="1:19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</row>
    <row r="332" spans="1:19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</row>
    <row r="333" spans="1:19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</row>
    <row r="334" spans="1:19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</row>
    <row r="335" spans="1:19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</row>
    <row r="336" spans="1:19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</row>
    <row r="337" spans="1:19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</row>
    <row r="338" spans="1:19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</row>
    <row r="339" spans="1:1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</row>
    <row r="340" spans="1:19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</row>
    <row r="341" spans="1:19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</row>
    <row r="342" spans="1:19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</row>
    <row r="343" spans="1:19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</row>
    <row r="344" spans="1:19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</row>
    <row r="345" spans="1:19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</row>
    <row r="346" spans="1:19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</row>
    <row r="347" spans="1:19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</row>
    <row r="348" spans="1:19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</row>
    <row r="349" spans="1:1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</row>
    <row r="350" spans="1:19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</row>
    <row r="351" spans="1:19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</row>
    <row r="352" spans="1:19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</row>
    <row r="353" spans="1:19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</row>
    <row r="354" spans="1:19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</row>
    <row r="355" spans="1:19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</row>
    <row r="356" spans="1:19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</row>
    <row r="357" spans="1:19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</row>
    <row r="358" spans="1:19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</row>
    <row r="359" spans="1:1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</row>
    <row r="360" spans="1:19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</row>
    <row r="361" spans="1:19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</row>
    <row r="362" spans="1:19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</row>
    <row r="363" spans="1:19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</row>
    <row r="364" spans="1:19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</row>
    <row r="365" spans="1:19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</row>
    <row r="366" spans="1:19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</row>
    <row r="367" spans="1:19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</row>
    <row r="368" spans="1:19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</row>
    <row r="369" spans="1:1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</row>
    <row r="370" spans="1:19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</row>
    <row r="371" spans="1:19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</row>
    <row r="372" spans="1:19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</row>
    <row r="373" spans="1:19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</row>
    <row r="374" spans="1:19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</row>
    <row r="375" spans="1:19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</row>
    <row r="376" spans="1:19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</row>
    <row r="377" spans="1:19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</row>
    <row r="378" spans="1:19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</row>
    <row r="379" spans="1:1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</row>
    <row r="380" spans="1:19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</row>
    <row r="381" spans="1:19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</row>
    <row r="382" spans="1:19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</row>
    <row r="383" spans="1:19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</row>
    <row r="384" spans="1:19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</row>
    <row r="385" spans="1:19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</row>
    <row r="386" spans="1:19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</row>
    <row r="387" spans="1:19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</row>
    <row r="388" spans="1:19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</row>
    <row r="389" spans="1:1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</row>
    <row r="390" spans="1:19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</row>
    <row r="391" spans="1:19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</row>
    <row r="392" spans="1:19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</row>
    <row r="393" spans="1:19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</row>
    <row r="394" spans="1:19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</row>
    <row r="395" spans="1:19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</row>
    <row r="396" spans="1:19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</row>
    <row r="397" spans="1:19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</row>
    <row r="398" spans="1:19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</row>
    <row r="399" spans="1:1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</row>
    <row r="400" spans="1:19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</row>
    <row r="401" spans="1:19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</row>
    <row r="402" spans="1:19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</row>
    <row r="403" spans="1:19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</row>
    <row r="404" spans="1:19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</row>
    <row r="405" spans="1:19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</row>
    <row r="406" spans="1:19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</row>
    <row r="407" spans="1:19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</row>
    <row r="408" spans="1:19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</row>
    <row r="409" spans="1:1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</row>
    <row r="410" spans="1:19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</row>
    <row r="411" spans="1:19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</row>
    <row r="412" spans="1:19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</row>
    <row r="413" spans="1:19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</row>
    <row r="414" spans="1:19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</row>
    <row r="415" spans="1:19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</row>
    <row r="416" spans="1:19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</row>
    <row r="417" spans="1:19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</row>
    <row r="418" spans="1:19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</row>
    <row r="419" spans="1: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</row>
    <row r="420" spans="1:19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</row>
    <row r="421" spans="1:19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</row>
    <row r="422" spans="1:19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</row>
    <row r="423" spans="1:19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</row>
    <row r="424" spans="1:19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</row>
    <row r="425" spans="1:19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</row>
    <row r="426" spans="1:19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</row>
    <row r="427" spans="1:19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</row>
    <row r="428" spans="1:19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</row>
    <row r="429" spans="1:1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</row>
    <row r="430" spans="1:19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</row>
    <row r="431" spans="1:19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</row>
    <row r="432" spans="1:19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</row>
    <row r="433" spans="1:19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</row>
    <row r="434" spans="1:19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</row>
    <row r="435" spans="1:19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</row>
    <row r="436" spans="1:19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</row>
    <row r="437" spans="1:19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</row>
    <row r="438" spans="1:19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</row>
    <row r="439" spans="1:1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</row>
    <row r="440" spans="1:19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</row>
    <row r="441" spans="1:19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</row>
    <row r="442" spans="1:19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</row>
    <row r="443" spans="1:19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</row>
    <row r="444" spans="1:19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</row>
    <row r="445" spans="1:19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</row>
    <row r="446" spans="1:19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</row>
    <row r="447" spans="1:19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</row>
    <row r="448" spans="1:19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</row>
    <row r="449" spans="1:1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</row>
    <row r="450" spans="1:19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</row>
    <row r="451" spans="1:19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</row>
    <row r="452" spans="1:19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</row>
    <row r="453" spans="1:19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</row>
    <row r="454" spans="1:19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</row>
    <row r="455" spans="1:19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</row>
    <row r="456" spans="1:19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</row>
    <row r="457" spans="1:19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</row>
    <row r="458" spans="1:19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</row>
    <row r="459" spans="1:1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</row>
    <row r="460" spans="1:19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</row>
    <row r="461" spans="1:19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</row>
    <row r="462" spans="1:19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</row>
    <row r="463" spans="1:19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</row>
    <row r="464" spans="1:19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</row>
    <row r="465" spans="1:19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</row>
    <row r="466" spans="1:19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</row>
    <row r="467" spans="1:19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</row>
    <row r="468" spans="1:19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</row>
    <row r="469" spans="1:1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</row>
    <row r="470" spans="1:19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</row>
    <row r="471" spans="1:19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</row>
    <row r="472" spans="1:19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</row>
    <row r="473" spans="1:19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</row>
    <row r="474" spans="1:19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</row>
    <row r="475" spans="1:19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</row>
    <row r="476" spans="1:19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</row>
    <row r="477" spans="1:19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</row>
    <row r="478" spans="1:19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</row>
    <row r="479" spans="1:1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</row>
    <row r="480" spans="1:19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</row>
    <row r="481" spans="1:19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</row>
    <row r="482" spans="1:19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</row>
    <row r="483" spans="1:19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</row>
    <row r="484" spans="1:19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</row>
    <row r="485" spans="1:19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</row>
    <row r="486" spans="1:19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</row>
    <row r="487" spans="1:19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</row>
    <row r="488" spans="1:19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</row>
    <row r="489" spans="1:1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</row>
    <row r="490" spans="1:19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</row>
    <row r="491" spans="1:19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</row>
    <row r="492" spans="1:19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</row>
    <row r="493" spans="1:19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</row>
    <row r="494" spans="1:19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</row>
    <row r="495" spans="1:19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</row>
    <row r="496" spans="1:19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</row>
    <row r="497" spans="1:19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</row>
    <row r="498" spans="1:19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</row>
    <row r="499" spans="1:1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</row>
    <row r="500" spans="1:19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</row>
    <row r="501" spans="1:19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</row>
    <row r="502" spans="1:19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</row>
    <row r="503" spans="1:19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</row>
    <row r="504" spans="1:19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</row>
    <row r="505" spans="1:19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</row>
    <row r="506" spans="1:19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</row>
    <row r="507" spans="1:19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</row>
    <row r="508" spans="1:19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</row>
    <row r="509" spans="1:1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</row>
    <row r="510" spans="1:19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</row>
    <row r="511" spans="1:19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</row>
    <row r="512" spans="1:19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</row>
    <row r="513" spans="1:19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</row>
    <row r="514" spans="1:19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</row>
    <row r="515" spans="1:19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</row>
    <row r="516" spans="1:19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</row>
    <row r="517" spans="1:19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</row>
    <row r="518" spans="1:19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</row>
    <row r="519" spans="1: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</row>
    <row r="520" spans="1:19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</row>
    <row r="521" spans="1:19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</row>
    <row r="522" spans="1:19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</row>
    <row r="523" spans="1:19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</row>
    <row r="524" spans="1:19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</row>
    <row r="525" spans="1:19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</row>
    <row r="526" spans="1:19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</row>
    <row r="527" spans="1:19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</row>
    <row r="528" spans="1:19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</row>
    <row r="529" spans="1:1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</row>
    <row r="530" spans="1:19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</row>
    <row r="531" spans="1:19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</row>
    <row r="532" spans="1:19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</row>
    <row r="533" spans="1:19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</row>
    <row r="534" spans="1:19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</row>
    <row r="535" spans="1:19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</row>
    <row r="536" spans="1:19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</row>
    <row r="537" spans="1:19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</row>
    <row r="538" spans="1:19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</row>
    <row r="539" spans="1:1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</row>
    <row r="540" spans="1:19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</row>
    <row r="541" spans="1:19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</row>
    <row r="542" spans="1:19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</row>
    <row r="543" spans="1:19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</row>
    <row r="544" spans="1:19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</row>
    <row r="545" spans="1:19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</row>
    <row r="546" spans="1:19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</row>
    <row r="547" spans="1:19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</row>
    <row r="548" spans="1:19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</row>
    <row r="549" spans="1:1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</row>
    <row r="550" spans="1:19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</row>
    <row r="551" spans="1:19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</row>
    <row r="552" spans="1:19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</row>
    <row r="553" spans="1:19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</row>
    <row r="554" spans="1:19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</row>
    <row r="555" spans="1:19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</row>
    <row r="556" spans="1:19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</row>
    <row r="557" spans="1:19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</row>
    <row r="558" spans="1:19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</row>
    <row r="559" spans="1:1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</row>
    <row r="560" spans="1:19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</row>
    <row r="561" spans="1:19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</row>
    <row r="562" spans="1:19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</row>
    <row r="563" spans="1:19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</row>
    <row r="564" spans="1:19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</row>
    <row r="565" spans="1:19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</row>
    <row r="566" spans="1:19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</row>
    <row r="567" spans="1:19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</row>
    <row r="568" spans="1:19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</row>
    <row r="569" spans="1:1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</row>
    <row r="570" spans="1:19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</row>
    <row r="571" spans="1:19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</row>
    <row r="572" spans="1:19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</row>
    <row r="573" spans="1:19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</row>
    <row r="574" spans="1:19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</row>
    <row r="575" spans="1:19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</row>
    <row r="576" spans="1:19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</row>
    <row r="577" spans="1:19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</row>
    <row r="578" spans="1:19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</row>
    <row r="579" spans="1:1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</row>
    <row r="580" spans="1:19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</row>
    <row r="581" spans="1:19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</row>
    <row r="582" spans="1:19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</row>
    <row r="583" spans="1:19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</row>
    <row r="584" spans="1:19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</row>
    <row r="585" spans="1:19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</row>
    <row r="586" spans="1:19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</row>
    <row r="587" spans="1:19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</row>
    <row r="588" spans="1:19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</row>
    <row r="589" spans="1:1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</row>
    <row r="590" spans="1:19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</row>
    <row r="591" spans="1:19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</row>
    <row r="592" spans="1:19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</row>
    <row r="593" spans="1:19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</row>
    <row r="594" spans="1:19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</row>
    <row r="595" spans="1:19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</row>
    <row r="596" spans="1:19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</row>
    <row r="597" spans="1:19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</row>
    <row r="598" spans="1:19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</row>
    <row r="599" spans="1:1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</row>
    <row r="600" spans="1:19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</row>
    <row r="601" spans="1:19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</row>
    <row r="602" spans="1:19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</row>
    <row r="603" spans="1:19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</row>
    <row r="604" spans="1:19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</row>
    <row r="605" spans="1:19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</row>
    <row r="606" spans="1:19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</row>
    <row r="607" spans="1:19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</row>
    <row r="608" spans="1:19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</row>
    <row r="609" spans="1:1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</row>
    <row r="610" spans="1:19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</row>
    <row r="611" spans="1:19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</row>
    <row r="612" spans="1:19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</row>
    <row r="613" spans="1:19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</row>
    <row r="614" spans="1:19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</row>
    <row r="615" spans="1:19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</row>
    <row r="616" spans="1:19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</row>
    <row r="617" spans="1:19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</row>
    <row r="618" spans="1:19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</row>
    <row r="619" spans="1: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</row>
    <row r="620" spans="1:19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</row>
    <row r="621" spans="1:19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</row>
    <row r="622" spans="1:19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</row>
    <row r="623" spans="1:19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</row>
    <row r="624" spans="1:19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</row>
    <row r="625" spans="1:19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</row>
    <row r="626" spans="1:19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</row>
    <row r="627" spans="1:19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</row>
    <row r="628" spans="1:19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</row>
    <row r="629" spans="1:1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</row>
    <row r="630" spans="1:19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</row>
    <row r="631" spans="1:19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</row>
    <row r="632" spans="1:19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</row>
    <row r="633" spans="1:19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</row>
    <row r="634" spans="1:19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</row>
    <row r="635" spans="1:19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</row>
    <row r="636" spans="1:19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</row>
    <row r="637" spans="1:19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</row>
    <row r="638" spans="1:19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</row>
    <row r="639" spans="1:1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</row>
    <row r="640" spans="1:19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</row>
    <row r="641" spans="1:19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</row>
    <row r="642" spans="1:19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</row>
    <row r="643" spans="1:19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</row>
    <row r="644" spans="1:19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</row>
    <row r="645" spans="1:19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</row>
    <row r="646" spans="1:19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</row>
    <row r="647" spans="1:19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</row>
    <row r="648" spans="1:19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</row>
    <row r="649" spans="1:1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</row>
    <row r="650" spans="1:19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</row>
    <row r="651" spans="1:19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</row>
    <row r="652" spans="1:19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</row>
    <row r="653" spans="1:19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</row>
    <row r="654" spans="1:19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</row>
    <row r="655" spans="1:19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</row>
    <row r="656" spans="1:19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</row>
    <row r="657" spans="1:19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</row>
    <row r="658" spans="1:19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</row>
    <row r="659" spans="1:1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</row>
    <row r="660" spans="1:19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</row>
    <row r="661" spans="1:19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</row>
    <row r="662" spans="1:19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</row>
    <row r="663" spans="1:19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</row>
    <row r="664" spans="1:19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</row>
    <row r="665" spans="1:19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</row>
    <row r="666" spans="1:19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</row>
    <row r="667" spans="1:19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</row>
    <row r="668" spans="1:19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</row>
    <row r="669" spans="1:1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</row>
    <row r="670" spans="1:19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</row>
    <row r="671" spans="1:19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</row>
    <row r="672" spans="1:19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</row>
    <row r="673" spans="1:19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</row>
    <row r="674" spans="1:19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</row>
    <row r="675" spans="1:19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</row>
    <row r="676" spans="1:19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</row>
    <row r="677" spans="1:19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</row>
    <row r="678" spans="1:19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</row>
    <row r="679" spans="1:1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</row>
    <row r="680" spans="1:19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</row>
    <row r="681" spans="1:19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</row>
    <row r="682" spans="1:19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</row>
    <row r="683" spans="1:19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</row>
    <row r="684" spans="1:19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</row>
    <row r="685" spans="1:19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</row>
    <row r="686" spans="1:19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</row>
    <row r="687" spans="1:19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</row>
    <row r="688" spans="1:19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</row>
    <row r="689" spans="1:1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</row>
    <row r="690" spans="1:19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</row>
    <row r="691" spans="1:19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</row>
    <row r="692" spans="1:19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</row>
    <row r="693" spans="1:19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</row>
    <row r="694" spans="1:19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</row>
    <row r="695" spans="1:19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</row>
    <row r="696" spans="1:19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</row>
    <row r="697" spans="1:19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</row>
    <row r="698" spans="1:19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</row>
    <row r="699" spans="1:1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</row>
    <row r="700" spans="1:19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</row>
    <row r="701" spans="1:19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</row>
    <row r="702" spans="1:19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</row>
    <row r="703" spans="1:19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</row>
    <row r="704" spans="1:19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</row>
    <row r="705" spans="1:19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</row>
    <row r="706" spans="1:19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</row>
    <row r="707" spans="1:19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</row>
    <row r="708" spans="1:19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</row>
    <row r="709" spans="1:1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</row>
    <row r="710" spans="1:19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</row>
    <row r="711" spans="1:19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</row>
    <row r="712" spans="1:19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</row>
    <row r="713" spans="1:19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</row>
    <row r="714" spans="1:19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</row>
    <row r="715" spans="1:19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</row>
    <row r="716" spans="1:19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</row>
    <row r="717" spans="1:19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</row>
    <row r="718" spans="1:19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</row>
    <row r="719" spans="1: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</row>
    <row r="720" spans="1:19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</row>
    <row r="721" spans="1:19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</row>
    <row r="722" spans="1:19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</row>
    <row r="723" spans="1:19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</row>
    <row r="724" spans="1:19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</row>
    <row r="725" spans="1:19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</row>
    <row r="726" spans="1:19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</row>
    <row r="727" spans="1:19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</row>
    <row r="728" spans="1:19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</row>
    <row r="729" spans="1:1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</row>
    <row r="730" spans="1:19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</row>
    <row r="731" spans="1:19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</row>
    <row r="732" spans="1:19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</row>
    <row r="733" spans="1:19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</row>
    <row r="734" spans="1:19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</row>
    <row r="735" spans="1:19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</row>
    <row r="736" spans="1:19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</row>
    <row r="737" spans="1:19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</row>
    <row r="738" spans="1:19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</row>
    <row r="739" spans="1:1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</row>
    <row r="740" spans="1:19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</row>
    <row r="741" spans="1:19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</row>
    <row r="742" spans="1:19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</row>
    <row r="743" spans="1:19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</row>
    <row r="744" spans="1:19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</row>
    <row r="745" spans="1:19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</row>
    <row r="746" spans="1:19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</row>
    <row r="747" spans="1:19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</row>
    <row r="748" spans="1:19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</row>
    <row r="749" spans="1:1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</row>
    <row r="750" spans="1:19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</row>
    <row r="751" spans="1:19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</row>
    <row r="752" spans="1:19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</row>
    <row r="753" spans="1:19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</row>
    <row r="754" spans="1:19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</row>
    <row r="755" spans="1:19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</row>
    <row r="756" spans="1:19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</row>
    <row r="757" spans="1:19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</row>
    <row r="758" spans="1:19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</row>
    <row r="759" spans="1:1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</row>
    <row r="760" spans="1:19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</row>
    <row r="761" spans="1:19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</row>
    <row r="762" spans="1:19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</row>
    <row r="763" spans="1:19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</row>
    <row r="764" spans="1:19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</row>
    <row r="765" spans="1:19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</row>
    <row r="766" spans="1:19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</row>
    <row r="767" spans="1:19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</row>
    <row r="768" spans="1:19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</row>
    <row r="769" spans="1:1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</row>
    <row r="770" spans="1:19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</row>
    <row r="771" spans="1:19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</row>
    <row r="772" spans="1:19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</row>
    <row r="773" spans="1:19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</row>
    <row r="774" spans="1:19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</row>
    <row r="775" spans="1:19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</row>
    <row r="776" spans="1:19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</row>
    <row r="777" spans="1:19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</row>
    <row r="778" spans="1:19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</row>
    <row r="779" spans="1:1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</row>
    <row r="780" spans="1:19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</row>
    <row r="781" spans="1:19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</row>
    <row r="782" spans="1:19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</row>
    <row r="783" spans="1:19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</row>
    <row r="784" spans="1:19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</row>
    <row r="785" spans="1:19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</row>
    <row r="786" spans="1:19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</row>
    <row r="787" spans="1:19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</row>
    <row r="788" spans="1:19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</row>
    <row r="789" spans="1:1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</row>
    <row r="790" spans="1:19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</row>
    <row r="791" spans="1:19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</row>
    <row r="792" spans="1:19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</row>
    <row r="793" spans="1:19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</row>
    <row r="794" spans="1:19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</row>
    <row r="795" spans="1:19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</row>
    <row r="796" spans="1:19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</row>
    <row r="797" spans="1:19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</row>
    <row r="798" spans="1:19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</row>
    <row r="799" spans="1:1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</row>
    <row r="800" spans="1:19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</row>
    <row r="801" spans="1:19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</row>
    <row r="802" spans="1:19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</row>
    <row r="803" spans="1:19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</row>
    <row r="804" spans="1:19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</row>
    <row r="805" spans="1:19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</row>
    <row r="806" spans="1:19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</row>
    <row r="807" spans="1:19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</row>
    <row r="808" spans="1:19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</row>
    <row r="809" spans="1:1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</row>
    <row r="810" spans="1:19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</row>
    <row r="811" spans="1:19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</row>
    <row r="812" spans="1:19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</row>
    <row r="813" spans="1:19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</row>
    <row r="814" spans="1:19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</row>
    <row r="815" spans="1:19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</row>
    <row r="816" spans="1:19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</row>
    <row r="817" spans="1:19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</row>
    <row r="818" spans="1:19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</row>
    <row r="819" spans="1: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</row>
    <row r="820" spans="1:19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</row>
    <row r="821" spans="1:19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</row>
    <row r="822" spans="1:19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</row>
    <row r="823" spans="1:19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</row>
    <row r="824" spans="1:19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</row>
    <row r="825" spans="1:19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</row>
    <row r="826" spans="1:19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</row>
    <row r="827" spans="1:19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</row>
    <row r="828" spans="1:19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</row>
    <row r="829" spans="1:1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</row>
    <row r="830" spans="1:19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</row>
    <row r="831" spans="1:19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</row>
    <row r="832" spans="1:19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</row>
    <row r="833" spans="1:19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</row>
    <row r="834" spans="1:19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</row>
    <row r="835" spans="1:19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</row>
    <row r="836" spans="1:19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</row>
    <row r="837" spans="1:19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</row>
    <row r="838" spans="1:19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</row>
    <row r="839" spans="1:1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</row>
    <row r="840" spans="1:19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</row>
    <row r="841" spans="1:19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</row>
    <row r="842" spans="1:19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</row>
    <row r="843" spans="1:19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</row>
    <row r="844" spans="1:19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</row>
    <row r="845" spans="1:19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</row>
    <row r="846" spans="1:19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</row>
    <row r="847" spans="1:19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</row>
    <row r="848" spans="1:19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</row>
    <row r="849" spans="1:1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</row>
    <row r="850" spans="1:19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</row>
    <row r="851" spans="1:19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</row>
    <row r="852" spans="1:19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</row>
    <row r="853" spans="1:19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</row>
    <row r="854" spans="1:19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</row>
    <row r="855" spans="1:19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</row>
    <row r="856" spans="1:19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</row>
    <row r="857" spans="1:19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</row>
    <row r="858" spans="1:19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</row>
    <row r="859" spans="1:1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</row>
    <row r="860" spans="1:19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</row>
    <row r="861" spans="1:19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</row>
    <row r="862" spans="1:19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</row>
    <row r="863" spans="1:19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</row>
    <row r="864" spans="1:19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</row>
    <row r="865" spans="1:19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</row>
    <row r="866" spans="1:19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</row>
    <row r="867" spans="1:19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</row>
    <row r="868" spans="1:19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</row>
    <row r="869" spans="1:1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</row>
    <row r="870" spans="1:19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</row>
    <row r="871" spans="1:19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</row>
    <row r="872" spans="1:19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</row>
    <row r="873" spans="1:19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</row>
    <row r="874" spans="1:19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</row>
    <row r="875" spans="1:19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</row>
    <row r="876" spans="1:19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</row>
    <row r="877" spans="1:19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</row>
    <row r="878" spans="1:19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</row>
    <row r="879" spans="1:1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</row>
    <row r="880" spans="1:19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</row>
    <row r="881" spans="1:19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</row>
    <row r="882" spans="1:19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</row>
    <row r="883" spans="1:19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</row>
    <row r="884" spans="1:19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</row>
    <row r="885" spans="1:19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</row>
    <row r="886" spans="1:19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</row>
    <row r="887" spans="1:19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</row>
    <row r="888" spans="1:19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</row>
    <row r="889" spans="1:1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</row>
    <row r="890" spans="1:19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</row>
    <row r="891" spans="1:19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</row>
    <row r="892" spans="1:19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</row>
    <row r="893" spans="1:19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</row>
    <row r="894" spans="1:19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</row>
    <row r="895" spans="1:19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</row>
    <row r="896" spans="1:19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</row>
    <row r="897" spans="1:19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</row>
    <row r="898" spans="1:19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</row>
    <row r="899" spans="1:1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</row>
    <row r="900" spans="1:19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</row>
    <row r="901" spans="1:19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</row>
    <row r="902" spans="1:19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</row>
    <row r="903" spans="1:19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</row>
    <row r="904" spans="1:19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</row>
    <row r="905" spans="1:19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</row>
    <row r="906" spans="1:19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</row>
    <row r="907" spans="1:19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</row>
    <row r="908" spans="1:19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</row>
    <row r="909" spans="1:1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</row>
    <row r="910" spans="1:19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</row>
    <row r="911" spans="1:19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</row>
    <row r="912" spans="1:19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</row>
    <row r="913" spans="1:19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</row>
    <row r="914" spans="1:19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</row>
    <row r="915" spans="1:19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</row>
    <row r="916" spans="1:19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</row>
    <row r="917" spans="1:19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</row>
    <row r="918" spans="1:19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</row>
    <row r="919" spans="1: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</row>
    <row r="920" spans="1:19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</row>
    <row r="921" spans="1:19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</row>
    <row r="922" spans="1:19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</row>
    <row r="923" spans="1:19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</row>
    <row r="924" spans="1:19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</row>
    <row r="925" spans="1:19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</row>
    <row r="926" spans="1:19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</row>
    <row r="927" spans="1:19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</row>
    <row r="928" spans="1:19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</row>
    <row r="929" spans="1:1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</row>
    <row r="930" spans="1:19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</row>
    <row r="931" spans="1:19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</row>
    <row r="932" spans="1:19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</row>
    <row r="933" spans="1:19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</row>
    <row r="934" spans="1:19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</row>
    <row r="935" spans="1:19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</row>
    <row r="936" spans="1:19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</row>
    <row r="937" spans="1:19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</row>
    <row r="938" spans="1:19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</row>
    <row r="939" spans="1:1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</row>
    <row r="940" spans="1:19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</row>
    <row r="941" spans="1:19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</row>
    <row r="942" spans="1:19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</row>
    <row r="943" spans="1:19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</row>
    <row r="944" spans="1:19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</row>
    <row r="945" spans="1:19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</row>
    <row r="946" spans="1:19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</row>
    <row r="947" spans="1:19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</row>
    <row r="948" spans="1:19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</row>
    <row r="949" spans="1:1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</row>
    <row r="950" spans="1:19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</row>
    <row r="951" spans="1:19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</row>
    <row r="952" spans="1:19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</row>
    <row r="953" spans="1:19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</row>
    <row r="954" spans="1:19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</row>
    <row r="955" spans="1:19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</row>
    <row r="956" spans="1:19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</row>
    <row r="957" spans="1:19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</row>
    <row r="958" spans="1:19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</row>
    <row r="959" spans="1:1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</row>
    <row r="960" spans="1:19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</row>
    <row r="961" spans="1:19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</row>
    <row r="962" spans="1:19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</row>
    <row r="963" spans="1:19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</row>
    <row r="964" spans="1:19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</row>
    <row r="965" spans="1:19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</row>
    <row r="966" spans="1:19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</row>
    <row r="967" spans="1:19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</row>
    <row r="968" spans="1:19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</row>
    <row r="969" spans="1:1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</row>
    <row r="970" spans="1:19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</row>
    <row r="971" spans="1:19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</row>
    <row r="972" spans="1:19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</row>
    <row r="973" spans="1:19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</row>
    <row r="974" spans="1:19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</row>
    <row r="975" spans="1:19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</row>
    <row r="976" spans="1:19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</row>
    <row r="977" spans="1:19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</row>
    <row r="978" spans="1:19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</row>
    <row r="979" spans="1:1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</row>
    <row r="980" spans="1:19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</row>
    <row r="981" spans="1:19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</row>
    <row r="982" spans="1:19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</row>
    <row r="983" spans="1:19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</row>
    <row r="984" spans="1:19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</row>
    <row r="985" spans="1:19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</row>
    <row r="986" spans="1:19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</row>
    <row r="987" spans="1:19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</row>
    <row r="988" spans="1:19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</row>
    <row r="989" spans="1:1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</row>
    <row r="990" spans="1:19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</row>
    <row r="991" spans="1:19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</row>
    <row r="992" spans="1:19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</row>
    <row r="993" spans="1:19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</row>
    <row r="994" spans="1:19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</row>
    <row r="995" spans="1:19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</row>
    <row r="996" spans="1:19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</row>
    <row r="997" spans="1:19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</row>
    <row r="998" spans="1:19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</row>
    <row r="999" spans="1:1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</row>
    <row r="1000" spans="1:19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</row>
  </sheetData>
  <mergeCells count="30">
    <mergeCell ref="C15:Q15"/>
    <mergeCell ref="C16:Q16"/>
    <mergeCell ref="C24:Q24"/>
    <mergeCell ref="C25:Q25"/>
    <mergeCell ref="A27:Q27"/>
    <mergeCell ref="C17:Q17"/>
    <mergeCell ref="C18:Q18"/>
    <mergeCell ref="C19:Q19"/>
    <mergeCell ref="C20:Q20"/>
    <mergeCell ref="C21:Q21"/>
    <mergeCell ref="C22:Q22"/>
    <mergeCell ref="C23:Q23"/>
    <mergeCell ref="A5:Q5"/>
    <mergeCell ref="A11:Q11"/>
    <mergeCell ref="C12:Q12"/>
    <mergeCell ref="C13:Q13"/>
    <mergeCell ref="C14:Q14"/>
    <mergeCell ref="Q3:Q4"/>
    <mergeCell ref="A1:Q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O3"/>
    <mergeCell ref="P3:P4"/>
  </mergeCells>
  <pageMargins left="0.7" right="0.7" top="0.75" bottom="0.75" header="0" footer="0"/>
  <pageSetup orientation="landscape"/>
  <headerFooter>
    <oddFooter>&amp;C000000&amp;P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1000"/>
  <sheetViews>
    <sheetView showGridLines="0" workbookViewId="0"/>
  </sheetViews>
  <sheetFormatPr defaultColWidth="14.42578125" defaultRowHeight="15" customHeight="1"/>
  <cols>
    <col min="1" max="2" width="11.42578125" hidden="1" customWidth="1"/>
    <col min="3" max="3" width="5.140625" customWidth="1"/>
    <col min="4" max="4" width="6.7109375" customWidth="1"/>
    <col min="5" max="5" width="18.42578125" customWidth="1"/>
    <col min="6" max="6" width="14.85546875" customWidth="1"/>
    <col min="7" max="7" width="17.140625" customWidth="1"/>
    <col min="8" max="8" width="17.5703125" customWidth="1"/>
    <col min="9" max="10" width="11.28515625" customWidth="1"/>
    <col min="11" max="11" width="7.85546875" customWidth="1"/>
    <col min="12" max="12" width="14.140625" customWidth="1"/>
    <col min="13" max="13" width="18.5703125" customWidth="1"/>
    <col min="14" max="14" width="14.140625" customWidth="1"/>
    <col min="15" max="15" width="9.7109375" customWidth="1"/>
    <col min="16" max="16" width="9.85546875" customWidth="1"/>
    <col min="17" max="21" width="5" customWidth="1"/>
    <col min="22" max="23" width="9.85546875" customWidth="1"/>
    <col min="24" max="24" width="42.28515625" customWidth="1"/>
    <col min="25" max="36" width="11.42578125" customWidth="1"/>
  </cols>
  <sheetData>
    <row r="1" spans="1:36" ht="15" customHeight="1">
      <c r="A1" s="1"/>
      <c r="B1" s="40"/>
      <c r="C1" s="148" t="s">
        <v>55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40"/>
      <c r="Y1" s="6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24.75" customHeight="1">
      <c r="A2" s="41"/>
      <c r="B2" s="42"/>
      <c r="C2" s="130" t="s">
        <v>56</v>
      </c>
      <c r="D2" s="149" t="s">
        <v>57</v>
      </c>
      <c r="E2" s="131" t="s">
        <v>58</v>
      </c>
      <c r="F2" s="131" t="s">
        <v>59</v>
      </c>
      <c r="G2" s="131" t="s">
        <v>60</v>
      </c>
      <c r="H2" s="149" t="s">
        <v>61</v>
      </c>
      <c r="I2" s="131" t="s">
        <v>62</v>
      </c>
      <c r="J2" s="128" t="s">
        <v>63</v>
      </c>
      <c r="K2" s="43"/>
      <c r="L2" s="43"/>
      <c r="M2" s="43"/>
      <c r="N2" s="43"/>
      <c r="O2" s="128" t="s">
        <v>64</v>
      </c>
      <c r="P2" s="129" t="s">
        <v>65</v>
      </c>
      <c r="Q2" s="150"/>
      <c r="R2" s="150"/>
      <c r="S2" s="150"/>
      <c r="T2" s="150"/>
      <c r="U2" s="151"/>
      <c r="V2" s="128" t="s">
        <v>66</v>
      </c>
      <c r="W2" s="128" t="s">
        <v>67</v>
      </c>
      <c r="X2" s="132" t="s">
        <v>68</v>
      </c>
      <c r="Y2" s="6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57.75" customHeight="1">
      <c r="A3" s="44" t="s">
        <v>69</v>
      </c>
      <c r="B3" s="45" t="s">
        <v>70</v>
      </c>
      <c r="C3" s="152"/>
      <c r="D3" s="153"/>
      <c r="E3" s="153"/>
      <c r="F3" s="153"/>
      <c r="G3" s="153"/>
      <c r="H3" s="153"/>
      <c r="I3" s="153"/>
      <c r="J3" s="153"/>
      <c r="K3" s="46" t="s">
        <v>71</v>
      </c>
      <c r="L3" s="46" t="s">
        <v>72</v>
      </c>
      <c r="M3" s="46" t="s">
        <v>73</v>
      </c>
      <c r="N3" s="46" t="s">
        <v>74</v>
      </c>
      <c r="O3" s="153"/>
      <c r="P3" s="46" t="s">
        <v>75</v>
      </c>
      <c r="Q3" s="46" t="s">
        <v>14</v>
      </c>
      <c r="R3" s="46" t="s">
        <v>75</v>
      </c>
      <c r="S3" s="46" t="s">
        <v>14</v>
      </c>
      <c r="T3" s="46" t="s">
        <v>75</v>
      </c>
      <c r="U3" s="46" t="s">
        <v>14</v>
      </c>
      <c r="V3" s="153"/>
      <c r="W3" s="153"/>
      <c r="X3" s="154"/>
      <c r="Y3" s="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2" customHeight="1">
      <c r="A4" s="47"/>
      <c r="B4" s="48"/>
      <c r="C4" s="49">
        <v>1</v>
      </c>
      <c r="D4" s="50"/>
      <c r="E4" s="51" t="s">
        <v>76</v>
      </c>
      <c r="F4" s="52" t="s">
        <v>77</v>
      </c>
      <c r="G4" s="50">
        <v>84</v>
      </c>
      <c r="H4" s="50"/>
      <c r="I4" s="50">
        <v>10</v>
      </c>
      <c r="J4" s="50">
        <v>6</v>
      </c>
      <c r="K4" s="53"/>
      <c r="L4" s="50"/>
      <c r="M4" s="50"/>
      <c r="N4" s="50"/>
      <c r="O4" s="54">
        <v>0</v>
      </c>
      <c r="P4" s="55">
        <v>1.3</v>
      </c>
      <c r="Q4" s="53" t="s">
        <v>20</v>
      </c>
      <c r="R4" s="50">
        <v>1</v>
      </c>
      <c r="S4" s="53" t="s">
        <v>78</v>
      </c>
      <c r="T4" s="50">
        <v>0.9</v>
      </c>
      <c r="U4" s="53" t="s">
        <v>39</v>
      </c>
      <c r="V4" s="54">
        <v>0</v>
      </c>
      <c r="W4" s="56"/>
      <c r="X4" s="57"/>
      <c r="Y4" s="58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A5" s="1"/>
      <c r="B5" s="40"/>
      <c r="C5" s="59">
        <v>15</v>
      </c>
      <c r="D5" s="60"/>
      <c r="E5" s="61" t="s">
        <v>76</v>
      </c>
      <c r="F5" s="62" t="s">
        <v>77</v>
      </c>
      <c r="G5" s="63">
        <v>90</v>
      </c>
      <c r="H5" s="63"/>
      <c r="I5" s="63">
        <v>9</v>
      </c>
      <c r="J5" s="63">
        <v>5</v>
      </c>
      <c r="K5" s="64"/>
      <c r="L5" s="63"/>
      <c r="M5" s="63"/>
      <c r="N5" s="63"/>
      <c r="O5" s="65">
        <v>0</v>
      </c>
      <c r="P5" s="66">
        <v>1.3</v>
      </c>
      <c r="Q5" s="64" t="s">
        <v>20</v>
      </c>
      <c r="R5" s="63">
        <v>1</v>
      </c>
      <c r="S5" s="64" t="s">
        <v>78</v>
      </c>
      <c r="T5" s="63">
        <v>0.9</v>
      </c>
      <c r="U5" s="64" t="s">
        <v>39</v>
      </c>
      <c r="V5" s="65">
        <v>0</v>
      </c>
      <c r="W5" s="67"/>
      <c r="X5" s="68"/>
      <c r="Y5" s="58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2" customHeight="1">
      <c r="A6" s="1"/>
      <c r="B6" s="40"/>
      <c r="C6" s="59">
        <v>30</v>
      </c>
      <c r="D6" s="69"/>
      <c r="E6" s="61" t="s">
        <v>76</v>
      </c>
      <c r="F6" s="62" t="s">
        <v>77</v>
      </c>
      <c r="G6" s="63">
        <v>130</v>
      </c>
      <c r="H6" s="63"/>
      <c r="I6" s="63">
        <v>13</v>
      </c>
      <c r="J6" s="63">
        <v>6</v>
      </c>
      <c r="K6" s="64"/>
      <c r="L6" s="63"/>
      <c r="M6" s="63"/>
      <c r="N6" s="63"/>
      <c r="O6" s="65">
        <v>0</v>
      </c>
      <c r="P6" s="66">
        <v>1.3</v>
      </c>
      <c r="Q6" s="64" t="s">
        <v>20</v>
      </c>
      <c r="R6" s="63">
        <v>1</v>
      </c>
      <c r="S6" s="64" t="s">
        <v>78</v>
      </c>
      <c r="T6" s="63">
        <v>0.9</v>
      </c>
      <c r="U6" s="64" t="s">
        <v>39</v>
      </c>
      <c r="V6" s="65">
        <v>0</v>
      </c>
      <c r="W6" s="70"/>
      <c r="X6" s="71"/>
      <c r="Y6" s="58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2" customHeight="1">
      <c r="A7" s="1"/>
      <c r="B7" s="40"/>
      <c r="C7" s="59">
        <v>62</v>
      </c>
      <c r="D7" s="69"/>
      <c r="E7" s="72" t="s">
        <v>76</v>
      </c>
      <c r="F7" s="62" t="s">
        <v>77</v>
      </c>
      <c r="G7" s="63">
        <v>172</v>
      </c>
      <c r="H7" s="63"/>
      <c r="I7" s="63">
        <v>16</v>
      </c>
      <c r="J7" s="63">
        <v>8</v>
      </c>
      <c r="K7" s="64"/>
      <c r="L7" s="63"/>
      <c r="M7" s="63"/>
      <c r="N7" s="63"/>
      <c r="O7" s="65">
        <v>0</v>
      </c>
      <c r="P7" s="66">
        <v>1.3</v>
      </c>
      <c r="Q7" s="64" t="s">
        <v>20</v>
      </c>
      <c r="R7" s="63">
        <v>0.8</v>
      </c>
      <c r="S7" s="64" t="s">
        <v>37</v>
      </c>
      <c r="T7" s="63">
        <v>0.9</v>
      </c>
      <c r="U7" s="64" t="s">
        <v>39</v>
      </c>
      <c r="V7" s="65">
        <v>0</v>
      </c>
      <c r="W7" s="70"/>
      <c r="X7" s="71"/>
      <c r="Y7" s="58"/>
      <c r="Z7" s="1"/>
      <c r="AA7" s="1"/>
      <c r="AB7" s="1"/>
      <c r="AC7" s="1"/>
      <c r="AD7" s="73"/>
      <c r="AE7" s="1"/>
      <c r="AF7" s="1"/>
      <c r="AG7" s="1"/>
      <c r="AH7" s="1"/>
      <c r="AI7" s="1"/>
      <c r="AJ7" s="1"/>
    </row>
    <row r="8" spans="1:36" ht="12.75" customHeight="1">
      <c r="A8" s="1"/>
      <c r="B8" s="40"/>
      <c r="C8" s="59">
        <v>63</v>
      </c>
      <c r="D8" s="60"/>
      <c r="E8" s="72" t="s">
        <v>76</v>
      </c>
      <c r="F8" s="62" t="s">
        <v>77</v>
      </c>
      <c r="G8" s="63">
        <v>154</v>
      </c>
      <c r="H8" s="63"/>
      <c r="I8" s="63">
        <v>17</v>
      </c>
      <c r="J8" s="63">
        <v>8</v>
      </c>
      <c r="K8" s="64"/>
      <c r="L8" s="63"/>
      <c r="M8" s="63"/>
      <c r="N8" s="63"/>
      <c r="O8" s="65">
        <v>0</v>
      </c>
      <c r="P8" s="66">
        <v>1.3</v>
      </c>
      <c r="Q8" s="64" t="s">
        <v>20</v>
      </c>
      <c r="R8" s="63">
        <v>0.8</v>
      </c>
      <c r="S8" s="64" t="s">
        <v>37</v>
      </c>
      <c r="T8" s="63">
        <v>0.9</v>
      </c>
      <c r="U8" s="64" t="s">
        <v>39</v>
      </c>
      <c r="V8" s="65">
        <v>0</v>
      </c>
      <c r="W8" s="67"/>
      <c r="X8" s="68"/>
      <c r="Y8" s="58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2" customHeight="1">
      <c r="A9" s="1"/>
      <c r="B9" s="40"/>
      <c r="C9" s="59">
        <v>66</v>
      </c>
      <c r="D9" s="69"/>
      <c r="E9" s="72" t="s">
        <v>76</v>
      </c>
      <c r="F9" s="62" t="s">
        <v>77</v>
      </c>
      <c r="G9" s="63">
        <v>184</v>
      </c>
      <c r="H9" s="63"/>
      <c r="I9" s="63">
        <v>17</v>
      </c>
      <c r="J9" s="63">
        <v>7</v>
      </c>
      <c r="K9" s="64"/>
      <c r="L9" s="63"/>
      <c r="M9" s="63"/>
      <c r="N9" s="63"/>
      <c r="O9" s="65">
        <v>0</v>
      </c>
      <c r="P9" s="66">
        <v>1.3</v>
      </c>
      <c r="Q9" s="64" t="s">
        <v>20</v>
      </c>
      <c r="R9" s="63">
        <v>1</v>
      </c>
      <c r="S9" s="64" t="s">
        <v>78</v>
      </c>
      <c r="T9" s="63">
        <v>0.9</v>
      </c>
      <c r="U9" s="64" t="s">
        <v>39</v>
      </c>
      <c r="V9" s="65">
        <v>0</v>
      </c>
      <c r="W9" s="70"/>
      <c r="X9" s="71"/>
      <c r="Y9" s="58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2" customHeight="1">
      <c r="A10" s="1"/>
      <c r="B10" s="40"/>
      <c r="C10" s="59">
        <v>67</v>
      </c>
      <c r="D10" s="69"/>
      <c r="E10" s="72" t="s">
        <v>76</v>
      </c>
      <c r="F10" s="62" t="s">
        <v>77</v>
      </c>
      <c r="G10" s="63">
        <v>103</v>
      </c>
      <c r="H10" s="63"/>
      <c r="I10" s="63">
        <v>15</v>
      </c>
      <c r="J10" s="63">
        <v>9</v>
      </c>
      <c r="K10" s="64"/>
      <c r="L10" s="63"/>
      <c r="M10" s="63"/>
      <c r="N10" s="63"/>
      <c r="O10" s="65">
        <v>0</v>
      </c>
      <c r="P10" s="66">
        <v>1.3</v>
      </c>
      <c r="Q10" s="64" t="s">
        <v>20</v>
      </c>
      <c r="R10" s="63">
        <v>1</v>
      </c>
      <c r="S10" s="64" t="s">
        <v>78</v>
      </c>
      <c r="T10" s="63">
        <v>0.9</v>
      </c>
      <c r="U10" s="64" t="s">
        <v>39</v>
      </c>
      <c r="V10" s="65">
        <v>0</v>
      </c>
      <c r="W10" s="70"/>
      <c r="X10" s="71"/>
      <c r="Y10" s="58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A11" s="1"/>
      <c r="B11" s="40"/>
      <c r="C11" s="59">
        <v>68</v>
      </c>
      <c r="D11" s="69"/>
      <c r="E11" s="72" t="s">
        <v>76</v>
      </c>
      <c r="F11" s="62" t="s">
        <v>77</v>
      </c>
      <c r="G11" s="63">
        <v>104</v>
      </c>
      <c r="H11" s="63"/>
      <c r="I11" s="63">
        <v>14</v>
      </c>
      <c r="J11" s="63">
        <v>6</v>
      </c>
      <c r="K11" s="64"/>
      <c r="L11" s="63"/>
      <c r="M11" s="63"/>
      <c r="N11" s="63"/>
      <c r="O11" s="65">
        <v>0</v>
      </c>
      <c r="P11" s="66">
        <v>1.3</v>
      </c>
      <c r="Q11" s="64" t="s">
        <v>20</v>
      </c>
      <c r="R11" s="63">
        <v>0.8</v>
      </c>
      <c r="S11" s="64" t="s">
        <v>37</v>
      </c>
      <c r="T11" s="63">
        <v>0.9</v>
      </c>
      <c r="U11" s="64" t="s">
        <v>39</v>
      </c>
      <c r="V11" s="65">
        <v>0</v>
      </c>
      <c r="W11" s="70"/>
      <c r="X11" s="71"/>
      <c r="Y11" s="58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12" customHeight="1">
      <c r="A12" s="1"/>
      <c r="B12" s="40"/>
      <c r="C12" s="59">
        <v>81</v>
      </c>
      <c r="D12" s="69"/>
      <c r="E12" s="72" t="s">
        <v>76</v>
      </c>
      <c r="F12" s="62" t="s">
        <v>77</v>
      </c>
      <c r="G12" s="63">
        <v>126</v>
      </c>
      <c r="H12" s="63"/>
      <c r="I12" s="63">
        <v>22</v>
      </c>
      <c r="J12" s="63">
        <v>9</v>
      </c>
      <c r="K12" s="64"/>
      <c r="L12" s="63"/>
      <c r="M12" s="63"/>
      <c r="N12" s="63"/>
      <c r="O12" s="65">
        <v>0</v>
      </c>
      <c r="P12" s="66">
        <v>1.3</v>
      </c>
      <c r="Q12" s="64" t="s">
        <v>20</v>
      </c>
      <c r="R12" s="63">
        <v>0.8</v>
      </c>
      <c r="S12" s="64" t="s">
        <v>37</v>
      </c>
      <c r="T12" s="63">
        <v>0.9</v>
      </c>
      <c r="U12" s="64" t="s">
        <v>39</v>
      </c>
      <c r="V12" s="65">
        <v>0</v>
      </c>
      <c r="W12" s="70"/>
      <c r="X12" s="71"/>
      <c r="Y12" s="58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A13" s="1"/>
      <c r="B13" s="40"/>
      <c r="C13" s="74">
        <v>189</v>
      </c>
      <c r="D13" s="75"/>
      <c r="E13" s="76" t="s">
        <v>79</v>
      </c>
      <c r="F13" s="77" t="s">
        <v>80</v>
      </c>
      <c r="G13" s="78">
        <v>26</v>
      </c>
      <c r="H13" s="78"/>
      <c r="I13" s="78">
        <v>6</v>
      </c>
      <c r="J13" s="78">
        <v>2</v>
      </c>
      <c r="K13" s="79"/>
      <c r="L13" s="78"/>
      <c r="M13" s="78"/>
      <c r="N13" s="78"/>
      <c r="O13" s="80">
        <v>230</v>
      </c>
      <c r="P13" s="81">
        <v>1.3</v>
      </c>
      <c r="Q13" s="79" t="s">
        <v>20</v>
      </c>
      <c r="R13" s="78">
        <v>1</v>
      </c>
      <c r="S13" s="79" t="s">
        <v>78</v>
      </c>
      <c r="T13" s="78">
        <v>1</v>
      </c>
      <c r="U13" s="79" t="s">
        <v>78</v>
      </c>
      <c r="V13" s="82">
        <v>299</v>
      </c>
      <c r="W13" s="70"/>
      <c r="X13" s="71"/>
      <c r="Y13" s="58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A14" s="1"/>
      <c r="B14" s="40"/>
      <c r="C14" s="74">
        <v>194</v>
      </c>
      <c r="D14" s="75"/>
      <c r="E14" s="76" t="s">
        <v>81</v>
      </c>
      <c r="F14" s="77" t="s">
        <v>82</v>
      </c>
      <c r="G14" s="78">
        <v>17</v>
      </c>
      <c r="H14" s="78"/>
      <c r="I14" s="78">
        <v>2</v>
      </c>
      <c r="J14" s="78">
        <v>1</v>
      </c>
      <c r="K14" s="79"/>
      <c r="L14" s="78"/>
      <c r="M14" s="78"/>
      <c r="N14" s="78"/>
      <c r="O14" s="80">
        <v>161</v>
      </c>
      <c r="P14" s="81">
        <v>1.3</v>
      </c>
      <c r="Q14" s="79" t="s">
        <v>20</v>
      </c>
      <c r="R14" s="78">
        <v>0.4</v>
      </c>
      <c r="S14" s="79" t="s">
        <v>78</v>
      </c>
      <c r="T14" s="78">
        <v>1</v>
      </c>
      <c r="U14" s="79" t="s">
        <v>78</v>
      </c>
      <c r="V14" s="82">
        <v>83.72</v>
      </c>
      <c r="W14" s="70"/>
      <c r="X14" s="71"/>
      <c r="Y14" s="58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" customHeight="1">
      <c r="A15" s="1"/>
      <c r="B15" s="40"/>
      <c r="C15" s="59">
        <v>285</v>
      </c>
      <c r="D15" s="69"/>
      <c r="E15" s="72" t="s">
        <v>76</v>
      </c>
      <c r="F15" s="62" t="s">
        <v>77</v>
      </c>
      <c r="G15" s="63">
        <v>145</v>
      </c>
      <c r="H15" s="63"/>
      <c r="I15" s="63">
        <v>14</v>
      </c>
      <c r="J15" s="63">
        <v>7</v>
      </c>
      <c r="K15" s="64"/>
      <c r="L15" s="63"/>
      <c r="M15" s="63"/>
      <c r="N15" s="63"/>
      <c r="O15" s="65">
        <v>0</v>
      </c>
      <c r="P15" s="66">
        <v>1.3</v>
      </c>
      <c r="Q15" s="64" t="s">
        <v>20</v>
      </c>
      <c r="R15" s="63">
        <v>1</v>
      </c>
      <c r="S15" s="64" t="s">
        <v>78</v>
      </c>
      <c r="T15" s="63">
        <v>1</v>
      </c>
      <c r="U15" s="64" t="s">
        <v>78</v>
      </c>
      <c r="V15" s="65">
        <v>0</v>
      </c>
      <c r="W15" s="70"/>
      <c r="X15" s="71"/>
      <c r="Y15" s="58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ht="12" customHeight="1">
      <c r="A16" s="1"/>
      <c r="B16" s="40"/>
      <c r="C16" s="59">
        <v>286</v>
      </c>
      <c r="D16" s="69"/>
      <c r="E16" s="72" t="s">
        <v>76</v>
      </c>
      <c r="F16" s="62" t="s">
        <v>77</v>
      </c>
      <c r="G16" s="63">
        <v>145</v>
      </c>
      <c r="H16" s="63"/>
      <c r="I16" s="63">
        <v>14</v>
      </c>
      <c r="J16" s="63">
        <v>6</v>
      </c>
      <c r="K16" s="64"/>
      <c r="L16" s="63"/>
      <c r="M16" s="63"/>
      <c r="N16" s="63"/>
      <c r="O16" s="65">
        <v>0</v>
      </c>
      <c r="P16" s="66">
        <v>1.3</v>
      </c>
      <c r="Q16" s="64" t="s">
        <v>20</v>
      </c>
      <c r="R16" s="63">
        <v>0.8</v>
      </c>
      <c r="S16" s="64" t="s">
        <v>37</v>
      </c>
      <c r="T16" s="63">
        <v>1</v>
      </c>
      <c r="U16" s="64" t="s">
        <v>78</v>
      </c>
      <c r="V16" s="65">
        <v>0</v>
      </c>
      <c r="W16" s="70"/>
      <c r="X16" s="71"/>
      <c r="Y16" s="58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1:36" ht="12" customHeight="1">
      <c r="A17" s="1"/>
      <c r="B17" s="40"/>
      <c r="C17" s="59">
        <v>287</v>
      </c>
      <c r="D17" s="69"/>
      <c r="E17" s="72" t="s">
        <v>76</v>
      </c>
      <c r="F17" s="62" t="s">
        <v>77</v>
      </c>
      <c r="G17" s="63">
        <v>142</v>
      </c>
      <c r="H17" s="63"/>
      <c r="I17" s="63">
        <v>11</v>
      </c>
      <c r="J17" s="63">
        <v>8</v>
      </c>
      <c r="K17" s="64"/>
      <c r="L17" s="63"/>
      <c r="M17" s="63"/>
      <c r="N17" s="63"/>
      <c r="O17" s="65">
        <v>0</v>
      </c>
      <c r="P17" s="66">
        <v>1.3</v>
      </c>
      <c r="Q17" s="64" t="s">
        <v>20</v>
      </c>
      <c r="R17" s="63">
        <v>0.8</v>
      </c>
      <c r="S17" s="64" t="s">
        <v>37</v>
      </c>
      <c r="T17" s="63">
        <v>1</v>
      </c>
      <c r="U17" s="64" t="s">
        <v>78</v>
      </c>
      <c r="V17" s="65">
        <v>0</v>
      </c>
      <c r="W17" s="70"/>
      <c r="X17" s="71"/>
      <c r="Y17" s="58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</row>
    <row r="18" spans="1:36" ht="12" customHeight="1">
      <c r="A18" s="1"/>
      <c r="B18" s="40"/>
      <c r="C18" s="74">
        <v>290</v>
      </c>
      <c r="D18" s="75"/>
      <c r="E18" s="76" t="s">
        <v>83</v>
      </c>
      <c r="F18" s="77" t="s">
        <v>84</v>
      </c>
      <c r="G18" s="78">
        <v>146</v>
      </c>
      <c r="H18" s="78"/>
      <c r="I18" s="78">
        <v>10</v>
      </c>
      <c r="J18" s="78">
        <v>5</v>
      </c>
      <c r="K18" s="79"/>
      <c r="L18" s="78"/>
      <c r="M18" s="78"/>
      <c r="N18" s="78"/>
      <c r="O18" s="80">
        <v>1612</v>
      </c>
      <c r="P18" s="81">
        <v>1.3</v>
      </c>
      <c r="Q18" s="79" t="s">
        <v>20</v>
      </c>
      <c r="R18" s="78">
        <v>0.6</v>
      </c>
      <c r="S18" s="79" t="s">
        <v>35</v>
      </c>
      <c r="T18" s="78">
        <v>1</v>
      </c>
      <c r="U18" s="79" t="s">
        <v>78</v>
      </c>
      <c r="V18" s="82">
        <v>1257.3599999999999</v>
      </c>
      <c r="W18" s="70"/>
      <c r="X18" s="71"/>
      <c r="Y18" s="58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</row>
    <row r="19" spans="1:36" ht="12" customHeight="1">
      <c r="A19" s="1"/>
      <c r="B19" s="40"/>
      <c r="C19" s="74">
        <v>379</v>
      </c>
      <c r="D19" s="75"/>
      <c r="E19" s="83" t="s">
        <v>85</v>
      </c>
      <c r="F19" s="77" t="s">
        <v>86</v>
      </c>
      <c r="G19" s="78">
        <v>88</v>
      </c>
      <c r="H19" s="78"/>
      <c r="I19" s="78">
        <v>9</v>
      </c>
      <c r="J19" s="78">
        <v>6</v>
      </c>
      <c r="K19" s="79"/>
      <c r="L19" s="78"/>
      <c r="M19" s="78"/>
      <c r="N19" s="78"/>
      <c r="O19" s="80">
        <v>921</v>
      </c>
      <c r="P19" s="81">
        <v>1.3</v>
      </c>
      <c r="Q19" s="79" t="s">
        <v>20</v>
      </c>
      <c r="R19" s="78">
        <v>1</v>
      </c>
      <c r="S19" s="79" t="s">
        <v>78</v>
      </c>
      <c r="T19" s="78">
        <v>1.1000000000000001</v>
      </c>
      <c r="U19" s="79" t="s">
        <v>25</v>
      </c>
      <c r="V19" s="82">
        <v>1317.03</v>
      </c>
      <c r="W19" s="67"/>
      <c r="X19" s="68"/>
      <c r="Y19" s="58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1:36" ht="12" customHeight="1">
      <c r="A20" s="1"/>
      <c r="B20" s="40"/>
      <c r="C20" s="84">
        <v>409</v>
      </c>
      <c r="D20" s="85"/>
      <c r="E20" s="86" t="s">
        <v>87</v>
      </c>
      <c r="F20" s="87" t="s">
        <v>88</v>
      </c>
      <c r="G20" s="88">
        <v>41</v>
      </c>
      <c r="H20" s="88"/>
      <c r="I20" s="88">
        <v>4</v>
      </c>
      <c r="J20" s="88">
        <v>3</v>
      </c>
      <c r="K20" s="89"/>
      <c r="L20" s="88"/>
      <c r="M20" s="88"/>
      <c r="N20" s="88"/>
      <c r="O20" s="90">
        <v>553</v>
      </c>
      <c r="P20" s="91">
        <v>1.3</v>
      </c>
      <c r="Q20" s="89" t="s">
        <v>20</v>
      </c>
      <c r="R20" s="88">
        <v>1</v>
      </c>
      <c r="S20" s="89" t="s">
        <v>78</v>
      </c>
      <c r="T20" s="88">
        <v>1</v>
      </c>
      <c r="U20" s="89" t="s">
        <v>78</v>
      </c>
      <c r="V20" s="90">
        <v>718.9</v>
      </c>
      <c r="W20" s="92"/>
      <c r="X20" s="93"/>
      <c r="Y20" s="58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36" ht="12" customHeight="1">
      <c r="A21" s="1"/>
      <c r="B21" s="1"/>
      <c r="C21" s="94"/>
      <c r="D21" s="95"/>
      <c r="E21" s="96"/>
      <c r="F21" s="21"/>
      <c r="G21" s="21"/>
      <c r="H21" s="21"/>
      <c r="I21" s="21"/>
      <c r="J21" s="21"/>
      <c r="K21" s="97"/>
      <c r="L21" s="21"/>
      <c r="M21" s="21"/>
      <c r="N21" s="21"/>
      <c r="O21" s="98"/>
      <c r="P21" s="98"/>
      <c r="Q21" s="32"/>
      <c r="R21" s="32"/>
      <c r="S21" s="32"/>
      <c r="T21" s="32"/>
      <c r="U21" s="32"/>
      <c r="V21" s="99"/>
      <c r="W21" s="32"/>
      <c r="X21" s="100"/>
      <c r="Y21" s="10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</row>
    <row r="22" spans="1:36" ht="15" customHeight="1">
      <c r="A22" s="1"/>
      <c r="B22" s="40"/>
      <c r="C22" s="155" t="s">
        <v>89</v>
      </c>
      <c r="D22" s="139"/>
      <c r="E22" s="139"/>
      <c r="F22" s="139"/>
      <c r="G22" s="139"/>
      <c r="H22" s="139"/>
      <c r="I22" s="139"/>
      <c r="J22" s="140"/>
      <c r="K22" s="102"/>
      <c r="L22" s="102"/>
      <c r="M22" s="102"/>
      <c r="N22" s="102"/>
      <c r="O22" s="156">
        <f>SUM(V4:V20)</f>
        <v>3676.0099999999998</v>
      </c>
      <c r="P22" s="140"/>
      <c r="Q22" s="103"/>
      <c r="R22" s="104"/>
      <c r="S22" s="104"/>
      <c r="T22" s="104"/>
      <c r="U22" s="104"/>
      <c r="V22" s="104"/>
      <c r="W22" s="1"/>
      <c r="X22" s="105"/>
      <c r="Y22" s="10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36" ht="15" customHeight="1">
      <c r="A23" s="1"/>
      <c r="B23" s="40"/>
      <c r="C23" s="155" t="s">
        <v>90</v>
      </c>
      <c r="D23" s="139"/>
      <c r="E23" s="139"/>
      <c r="F23" s="139"/>
      <c r="G23" s="139"/>
      <c r="H23" s="139"/>
      <c r="I23" s="139"/>
      <c r="J23" s="140"/>
      <c r="K23" s="102"/>
      <c r="L23" s="102"/>
      <c r="M23" s="102"/>
      <c r="N23" s="102"/>
      <c r="O23" s="157">
        <f>V14+V13+V18+V19+V20</f>
        <v>3676.0099999999998</v>
      </c>
      <c r="P23" s="140"/>
      <c r="Q23" s="106"/>
      <c r="R23" s="107"/>
      <c r="S23" s="107"/>
      <c r="T23" s="107"/>
      <c r="U23" s="107"/>
      <c r="V23" s="107"/>
      <c r="W23" s="1"/>
      <c r="X23" s="105"/>
      <c r="Y23" s="10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</row>
    <row r="24" spans="1:36" ht="12" customHeight="1">
      <c r="A24" s="1"/>
      <c r="B24" s="1"/>
      <c r="C24" s="100"/>
      <c r="D24" s="108"/>
      <c r="E24" s="109"/>
      <c r="F24" s="32"/>
      <c r="G24" s="32"/>
      <c r="H24" s="32"/>
      <c r="I24" s="32"/>
      <c r="J24" s="32"/>
      <c r="K24" s="110"/>
      <c r="L24" s="32"/>
      <c r="M24" s="32"/>
      <c r="N24" s="32"/>
      <c r="O24" s="32"/>
      <c r="P24" s="32"/>
      <c r="Q24" s="1"/>
      <c r="R24" s="1"/>
      <c r="S24" s="1"/>
      <c r="T24" s="1"/>
      <c r="U24" s="1"/>
      <c r="V24" s="1"/>
      <c r="W24" s="1"/>
      <c r="X24" s="105"/>
      <c r="Y24" s="10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</row>
    <row r="25" spans="1:36" ht="15" customHeight="1">
      <c r="A25" s="1"/>
      <c r="B25" s="1"/>
      <c r="C25" s="111" t="s">
        <v>91</v>
      </c>
      <c r="D25" s="37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12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1:36" ht="15" customHeight="1">
      <c r="A26" s="1"/>
      <c r="B26" s="1"/>
      <c r="C26" s="113" t="s">
        <v>92</v>
      </c>
      <c r="D26" s="114" t="s">
        <v>93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12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1:36" ht="15" customHeight="1">
      <c r="A27" s="1"/>
      <c r="B27" s="115"/>
      <c r="C27" s="116"/>
      <c r="D27" s="158" t="s">
        <v>94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12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</row>
    <row r="28" spans="1:36" ht="15" customHeight="1">
      <c r="A28" s="1"/>
      <c r="B28" s="1"/>
      <c r="C28" s="117"/>
      <c r="D28" s="37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12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</row>
    <row r="29" spans="1:36" ht="15" customHeight="1">
      <c r="A29" s="1"/>
      <c r="B29" s="1"/>
      <c r="C29" s="159" t="s">
        <v>27</v>
      </c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5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</row>
    <row r="30" spans="1:36" ht="12.75" customHeight="1">
      <c r="A30" s="1"/>
      <c r="B30" s="1"/>
      <c r="C30" s="118" t="s">
        <v>28</v>
      </c>
      <c r="D30" s="119" t="s">
        <v>29</v>
      </c>
      <c r="E30" s="160" t="s">
        <v>30</v>
      </c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5"/>
      <c r="Y30" s="120"/>
      <c r="Z30" s="121"/>
      <c r="AA30" s="121"/>
      <c r="AB30" s="121"/>
      <c r="AC30" s="121"/>
      <c r="AD30" s="122"/>
      <c r="AE30" s="121"/>
      <c r="AF30" s="121"/>
      <c r="AG30" s="121"/>
      <c r="AH30" s="112"/>
      <c r="AI30" s="123"/>
      <c r="AJ30" s="101"/>
    </row>
    <row r="31" spans="1:36" ht="12.75" customHeight="1">
      <c r="A31" s="1"/>
      <c r="B31" s="1"/>
      <c r="C31" s="118" t="s">
        <v>31</v>
      </c>
      <c r="D31" s="124">
        <v>0.4</v>
      </c>
      <c r="E31" s="160" t="s">
        <v>32</v>
      </c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144"/>
      <c r="W31" s="144"/>
      <c r="X31" s="145"/>
      <c r="Y31" s="120"/>
      <c r="Z31" s="121"/>
      <c r="AA31" s="121"/>
      <c r="AB31" s="121"/>
      <c r="AC31" s="121"/>
      <c r="AD31" s="122"/>
      <c r="AE31" s="121"/>
      <c r="AF31" s="121"/>
      <c r="AG31" s="121"/>
      <c r="AH31" s="112"/>
      <c r="AI31" s="123"/>
      <c r="AJ31" s="101"/>
    </row>
    <row r="32" spans="1:36" ht="12.75" customHeight="1">
      <c r="A32" s="1"/>
      <c r="B32" s="1"/>
      <c r="C32" s="118" t="s">
        <v>33</v>
      </c>
      <c r="D32" s="124">
        <v>0.5</v>
      </c>
      <c r="E32" s="133" t="s">
        <v>34</v>
      </c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136"/>
      <c r="W32" s="136"/>
      <c r="X32" s="161"/>
      <c r="Y32" s="120"/>
      <c r="Z32" s="121"/>
      <c r="AA32" s="121"/>
      <c r="AB32" s="121"/>
      <c r="AC32" s="121"/>
      <c r="AD32" s="122"/>
      <c r="AE32" s="121"/>
      <c r="AF32" s="121"/>
      <c r="AG32" s="121"/>
      <c r="AH32" s="112"/>
      <c r="AI32" s="123"/>
      <c r="AJ32" s="101"/>
    </row>
    <row r="33" spans="1:36" ht="12.75" customHeight="1">
      <c r="A33" s="1"/>
      <c r="B33" s="1"/>
      <c r="C33" s="125"/>
      <c r="D33" s="124"/>
      <c r="E33" s="162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4"/>
      <c r="Y33" s="120"/>
      <c r="Z33" s="121"/>
      <c r="AA33" s="121"/>
      <c r="AB33" s="121"/>
      <c r="AC33" s="121"/>
      <c r="AD33" s="122"/>
      <c r="AE33" s="121"/>
      <c r="AF33" s="121"/>
      <c r="AG33" s="121"/>
      <c r="AH33" s="112"/>
      <c r="AI33" s="123"/>
      <c r="AJ33" s="101"/>
    </row>
    <row r="34" spans="1:36" ht="12.75" customHeight="1">
      <c r="A34" s="1"/>
      <c r="B34" s="1"/>
      <c r="C34" s="118" t="s">
        <v>35</v>
      </c>
      <c r="D34" s="124">
        <v>0.6</v>
      </c>
      <c r="E34" s="160" t="s">
        <v>36</v>
      </c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W34" s="144"/>
      <c r="X34" s="145"/>
      <c r="Y34" s="120"/>
      <c r="Z34" s="121"/>
      <c r="AA34" s="121"/>
      <c r="AB34" s="121"/>
      <c r="AC34" s="121"/>
      <c r="AD34" s="122"/>
      <c r="AE34" s="121"/>
      <c r="AF34" s="121"/>
      <c r="AG34" s="121"/>
      <c r="AH34" s="112"/>
      <c r="AI34" s="123"/>
      <c r="AJ34" s="101"/>
    </row>
    <row r="35" spans="1:36" ht="12.75" customHeight="1">
      <c r="A35" s="1"/>
      <c r="B35" s="1"/>
      <c r="C35" s="118" t="s">
        <v>37</v>
      </c>
      <c r="D35" s="124">
        <v>0.8</v>
      </c>
      <c r="E35" s="160" t="s">
        <v>38</v>
      </c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5"/>
      <c r="Y35" s="120"/>
      <c r="Z35" s="121"/>
      <c r="AA35" s="121"/>
      <c r="AB35" s="121"/>
      <c r="AC35" s="121"/>
      <c r="AD35" s="122"/>
      <c r="AE35" s="121"/>
      <c r="AF35" s="121"/>
      <c r="AG35" s="121"/>
      <c r="AH35" s="112"/>
      <c r="AI35" s="123"/>
      <c r="AJ35" s="101"/>
    </row>
    <row r="36" spans="1:36" ht="15" customHeight="1">
      <c r="A36" s="1"/>
      <c r="B36" s="1"/>
      <c r="C36" s="118" t="s">
        <v>39</v>
      </c>
      <c r="D36" s="124">
        <v>0.9</v>
      </c>
      <c r="E36" s="160" t="s">
        <v>40</v>
      </c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  <c r="V36" s="144"/>
      <c r="W36" s="144"/>
      <c r="X36" s="145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</row>
    <row r="37" spans="1:36" ht="15" customHeight="1">
      <c r="A37" s="1"/>
      <c r="B37" s="1"/>
      <c r="C37" s="118" t="s">
        <v>25</v>
      </c>
      <c r="D37" s="124">
        <v>1.1000000000000001</v>
      </c>
      <c r="E37" s="160" t="s">
        <v>42</v>
      </c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44"/>
      <c r="X37" s="145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</row>
    <row r="38" spans="1:36" ht="15" customHeight="1">
      <c r="A38" s="1"/>
      <c r="B38" s="1"/>
      <c r="C38" s="118" t="s">
        <v>20</v>
      </c>
      <c r="D38" s="124">
        <v>1.3</v>
      </c>
      <c r="E38" s="133" t="s">
        <v>43</v>
      </c>
      <c r="F38" s="136"/>
      <c r="G38" s="136"/>
      <c r="H38" s="136"/>
      <c r="I38" s="136"/>
      <c r="J38" s="136"/>
      <c r="K38" s="136"/>
      <c r="L38" s="136"/>
      <c r="M38" s="136"/>
      <c r="N38" s="136"/>
      <c r="O38" s="136"/>
      <c r="P38" s="136"/>
      <c r="Q38" s="136"/>
      <c r="R38" s="136"/>
      <c r="S38" s="136"/>
      <c r="T38" s="136"/>
      <c r="U38" s="136"/>
      <c r="V38" s="136"/>
      <c r="W38" s="136"/>
      <c r="X38" s="16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</row>
    <row r="39" spans="1:36" ht="15" customHeight="1">
      <c r="A39" s="1"/>
      <c r="B39" s="1"/>
      <c r="C39" s="125"/>
      <c r="D39" s="124"/>
      <c r="E39" s="162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4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</row>
    <row r="40" spans="1:36" ht="15" customHeight="1">
      <c r="A40" s="1"/>
      <c r="B40" s="1"/>
      <c r="C40" s="118" t="s">
        <v>44</v>
      </c>
      <c r="D40" s="124">
        <v>1.4</v>
      </c>
      <c r="E40" s="133" t="s">
        <v>95</v>
      </c>
      <c r="F40" s="136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6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</row>
    <row r="41" spans="1:36" ht="15" customHeight="1">
      <c r="A41" s="1"/>
      <c r="B41" s="1"/>
      <c r="C41" s="125"/>
      <c r="D41" s="124"/>
      <c r="E41" s="162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4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</row>
    <row r="42" spans="1:36" ht="12.75" customHeight="1">
      <c r="A42" s="1"/>
      <c r="B42" s="1"/>
      <c r="C42" s="118" t="s">
        <v>46</v>
      </c>
      <c r="D42" s="124">
        <v>1.5</v>
      </c>
      <c r="E42" s="165" t="s">
        <v>47</v>
      </c>
      <c r="F42" s="144"/>
      <c r="G42" s="144"/>
      <c r="H42" s="144"/>
      <c r="I42" s="144"/>
      <c r="J42" s="144"/>
      <c r="K42" s="144"/>
      <c r="L42" s="144"/>
      <c r="M42" s="144"/>
      <c r="N42" s="144"/>
      <c r="O42" s="144"/>
      <c r="P42" s="144"/>
      <c r="Q42" s="144"/>
      <c r="R42" s="144"/>
      <c r="S42" s="144"/>
      <c r="T42" s="144"/>
      <c r="U42" s="144"/>
      <c r="V42" s="144"/>
      <c r="W42" s="144"/>
      <c r="X42" s="145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</row>
    <row r="43" spans="1:36" ht="15" customHeight="1">
      <c r="A43" s="1"/>
      <c r="B43" s="1"/>
      <c r="C43" s="118" t="s">
        <v>48</v>
      </c>
      <c r="D43" s="124">
        <v>2</v>
      </c>
      <c r="E43" s="160" t="s">
        <v>49</v>
      </c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  <c r="R43" s="144"/>
      <c r="S43" s="144"/>
      <c r="T43" s="144"/>
      <c r="U43" s="144"/>
      <c r="V43" s="144"/>
      <c r="W43" s="144"/>
      <c r="X43" s="145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</row>
    <row r="44" spans="1:36" ht="15" customHeight="1">
      <c r="A44" s="1"/>
      <c r="B44" s="1"/>
      <c r="C44" s="118" t="s">
        <v>50</v>
      </c>
      <c r="D44" s="124">
        <v>2.5</v>
      </c>
      <c r="E44" s="160" t="s">
        <v>51</v>
      </c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4"/>
      <c r="S44" s="144"/>
      <c r="T44" s="144"/>
      <c r="U44" s="144"/>
      <c r="V44" s="144"/>
      <c r="W44" s="144"/>
      <c r="X44" s="145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</row>
    <row r="45" spans="1:36" ht="15" customHeight="1">
      <c r="A45" s="1"/>
      <c r="B45" s="1"/>
      <c r="C45" s="118" t="s">
        <v>52</v>
      </c>
      <c r="D45" s="124">
        <v>3</v>
      </c>
      <c r="E45" s="160" t="s">
        <v>53</v>
      </c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44"/>
      <c r="Q45" s="144"/>
      <c r="R45" s="144"/>
      <c r="S45" s="144"/>
      <c r="T45" s="144"/>
      <c r="U45" s="144"/>
      <c r="V45" s="144"/>
      <c r="W45" s="144"/>
      <c r="X45" s="145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</row>
    <row r="46" spans="1:36" ht="15" customHeight="1">
      <c r="A46" s="1"/>
      <c r="B46" s="1"/>
      <c r="C46" s="121"/>
      <c r="D46" s="120"/>
      <c r="E46" s="120"/>
      <c r="F46" s="121"/>
      <c r="G46" s="126"/>
      <c r="H46" s="126"/>
      <c r="I46" s="126"/>
      <c r="J46" s="126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</row>
    <row r="47" spans="1:36" ht="15" customHeight="1">
      <c r="A47" s="1"/>
      <c r="B47" s="1"/>
      <c r="C47" s="134" t="s">
        <v>54</v>
      </c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  <c r="T47" s="136"/>
      <c r="U47" s="136"/>
      <c r="V47" s="136"/>
      <c r="W47" s="136"/>
      <c r="X47" s="16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</row>
    <row r="48" spans="1:36" ht="15" customHeight="1">
      <c r="A48" s="1"/>
      <c r="B48" s="1"/>
      <c r="C48" s="162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4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</row>
    <row r="49" spans="1:36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 spans="1:36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  <row r="51" spans="1:36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</row>
    <row r="52" spans="1:36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</row>
    <row r="53" spans="1:36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spans="1:36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</row>
    <row r="55" spans="1:36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</row>
    <row r="56" spans="1:3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</row>
    <row r="57" spans="1:36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</row>
    <row r="58" spans="1:36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</row>
    <row r="59" spans="1:36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</row>
    <row r="60" spans="1:36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</row>
    <row r="61" spans="1:36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</row>
    <row r="62" spans="1:36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</row>
    <row r="63" spans="1:36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</row>
    <row r="64" spans="1:36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</row>
    <row r="65" spans="1:36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</row>
    <row r="66" spans="1:3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</row>
    <row r="67" spans="1:36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</row>
    <row r="68" spans="1:36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</row>
    <row r="69" spans="1:36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</row>
    <row r="70" spans="1:36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</row>
    <row r="71" spans="1:36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</row>
    <row r="72" spans="1:36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</row>
    <row r="73" spans="1:36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</row>
    <row r="74" spans="1:36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</row>
    <row r="75" spans="1:36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</row>
    <row r="76" spans="1:3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</row>
    <row r="77" spans="1:36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</row>
    <row r="78" spans="1:36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</row>
    <row r="79" spans="1:36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</row>
    <row r="80" spans="1:36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</row>
    <row r="81" spans="1:36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</row>
    <row r="82" spans="1:36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</row>
    <row r="83" spans="1:36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</row>
    <row r="84" spans="1:36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</row>
    <row r="85" spans="1:36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</row>
    <row r="86" spans="1:3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</row>
    <row r="87" spans="1:36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</row>
    <row r="88" spans="1:36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</row>
    <row r="89" spans="1:36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</row>
    <row r="90" spans="1:36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</row>
    <row r="91" spans="1:36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</row>
    <row r="92" spans="1:36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</row>
    <row r="93" spans="1:36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</row>
    <row r="94" spans="1:36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</row>
    <row r="95" spans="1:36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</row>
    <row r="96" spans="1:3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</row>
    <row r="97" spans="1:36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</row>
    <row r="98" spans="1:36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</row>
    <row r="99" spans="1:36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</row>
    <row r="100" spans="1:36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</row>
    <row r="101" spans="1:36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</row>
    <row r="102" spans="1:36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</row>
    <row r="103" spans="1:36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</row>
    <row r="104" spans="1:36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</row>
    <row r="105" spans="1:36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</row>
    <row r="106" spans="1:3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</row>
    <row r="107" spans="1:36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</row>
    <row r="108" spans="1:36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</row>
    <row r="109" spans="1:36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</row>
    <row r="110" spans="1:36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</row>
    <row r="111" spans="1:36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</row>
    <row r="112" spans="1:36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</row>
    <row r="113" spans="1:36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</row>
    <row r="114" spans="1:36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</row>
    <row r="115" spans="1:36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</row>
    <row r="116" spans="1:3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</row>
    <row r="117" spans="1:36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</row>
    <row r="118" spans="1:36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</row>
    <row r="119" spans="1:36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</row>
    <row r="120" spans="1:36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</row>
    <row r="121" spans="1:36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</row>
    <row r="122" spans="1:36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</row>
    <row r="123" spans="1:36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</row>
    <row r="124" spans="1:36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</row>
    <row r="125" spans="1:36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</row>
    <row r="126" spans="1:3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</row>
    <row r="127" spans="1:36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</row>
    <row r="128" spans="1:36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</row>
    <row r="129" spans="1:36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</row>
    <row r="130" spans="1:36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</row>
    <row r="131" spans="1:36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</row>
    <row r="132" spans="1:36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</row>
    <row r="133" spans="1:36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</row>
    <row r="134" spans="1:36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</row>
    <row r="135" spans="1:36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</row>
    <row r="136" spans="1: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</row>
    <row r="137" spans="1:36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</row>
    <row r="138" spans="1:36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</row>
    <row r="139" spans="1:36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</row>
    <row r="140" spans="1:36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</row>
    <row r="141" spans="1:36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</row>
    <row r="142" spans="1:36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</row>
    <row r="143" spans="1:36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</row>
    <row r="144" spans="1:36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</row>
    <row r="145" spans="1:36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</row>
    <row r="146" spans="1:3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</row>
    <row r="147" spans="1:36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</row>
    <row r="148" spans="1:36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</row>
    <row r="149" spans="1:36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</row>
    <row r="150" spans="1:36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</row>
    <row r="151" spans="1:36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</row>
    <row r="152" spans="1:36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</row>
    <row r="153" spans="1:36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</row>
    <row r="154" spans="1:36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</row>
    <row r="155" spans="1:36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</row>
    <row r="156" spans="1:3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</row>
    <row r="157" spans="1:36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</row>
    <row r="158" spans="1:36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</row>
    <row r="159" spans="1:36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</row>
    <row r="160" spans="1:36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</row>
    <row r="161" spans="1:36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</row>
    <row r="162" spans="1:36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</row>
    <row r="163" spans="1:36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</row>
    <row r="164" spans="1:36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</row>
    <row r="165" spans="1:36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</row>
    <row r="166" spans="1:3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</row>
    <row r="167" spans="1:36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</row>
    <row r="168" spans="1:36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</row>
    <row r="169" spans="1:36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</row>
    <row r="170" spans="1:36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</row>
    <row r="171" spans="1:36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</row>
    <row r="172" spans="1:36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</row>
    <row r="173" spans="1:36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</row>
    <row r="174" spans="1:36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</row>
    <row r="175" spans="1:36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</row>
    <row r="176" spans="1:3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</row>
    <row r="177" spans="1:36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</row>
    <row r="178" spans="1:36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</row>
    <row r="179" spans="1:36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</row>
    <row r="180" spans="1:36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</row>
    <row r="181" spans="1:36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</row>
    <row r="182" spans="1:36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</row>
    <row r="183" spans="1:36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</row>
    <row r="184" spans="1:36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</row>
    <row r="185" spans="1:36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</row>
    <row r="186" spans="1:3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</row>
    <row r="187" spans="1:36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</row>
    <row r="188" spans="1:36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</row>
    <row r="189" spans="1:36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</row>
    <row r="190" spans="1:36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</row>
    <row r="191" spans="1:36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</row>
    <row r="192" spans="1:36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</row>
    <row r="193" spans="1:36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</row>
    <row r="194" spans="1:36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</row>
    <row r="195" spans="1:36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</row>
    <row r="196" spans="1:3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</row>
    <row r="197" spans="1:36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</row>
    <row r="198" spans="1:36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</row>
    <row r="199" spans="1:36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</row>
    <row r="200" spans="1:36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</row>
    <row r="201" spans="1:36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</row>
    <row r="202" spans="1:36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</row>
    <row r="203" spans="1:36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</row>
    <row r="204" spans="1:36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</row>
    <row r="205" spans="1:36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</row>
    <row r="206" spans="1:3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</row>
    <row r="207" spans="1:36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</row>
    <row r="208" spans="1:36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</row>
    <row r="209" spans="1:36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</row>
    <row r="210" spans="1:36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</row>
    <row r="211" spans="1:36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</row>
    <row r="212" spans="1:36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</row>
    <row r="213" spans="1:36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</row>
    <row r="214" spans="1:36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</row>
    <row r="215" spans="1:36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</row>
    <row r="216" spans="1:3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</row>
    <row r="217" spans="1:36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</row>
    <row r="218" spans="1:36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</row>
    <row r="219" spans="1:36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</row>
    <row r="220" spans="1:36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</row>
    <row r="221" spans="1:36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</row>
    <row r="222" spans="1:36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</row>
    <row r="223" spans="1:36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</row>
    <row r="224" spans="1:36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</row>
    <row r="225" spans="1:36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</row>
    <row r="226" spans="1:3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</row>
    <row r="227" spans="1:36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</row>
    <row r="228" spans="1:36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</row>
    <row r="229" spans="1:36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</row>
    <row r="230" spans="1:36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</row>
    <row r="231" spans="1:36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</row>
    <row r="232" spans="1:36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</row>
    <row r="233" spans="1:36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</row>
    <row r="234" spans="1:36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</row>
    <row r="235" spans="1:36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</row>
    <row r="236" spans="1: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</row>
    <row r="237" spans="1:36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</row>
    <row r="238" spans="1:36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</row>
    <row r="239" spans="1:36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</row>
    <row r="240" spans="1:36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</row>
    <row r="241" spans="1:36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</row>
    <row r="242" spans="1:36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</row>
    <row r="243" spans="1:36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</row>
    <row r="244" spans="1:36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</row>
    <row r="245" spans="1:36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</row>
    <row r="246" spans="1:3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</row>
    <row r="247" spans="1:36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</row>
    <row r="248" spans="1:36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</row>
    <row r="249" spans="1:36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</row>
    <row r="250" spans="1:36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</row>
    <row r="251" spans="1:36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</row>
    <row r="252" spans="1:36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</row>
    <row r="253" spans="1:36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</row>
    <row r="254" spans="1:36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</row>
    <row r="255" spans="1:36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</row>
    <row r="256" spans="1:3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</row>
    <row r="257" spans="1:36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</row>
    <row r="258" spans="1:36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</row>
    <row r="259" spans="1:36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</row>
    <row r="260" spans="1:36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</row>
    <row r="261" spans="1:36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</row>
    <row r="262" spans="1:36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</row>
    <row r="263" spans="1:36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</row>
    <row r="264" spans="1:36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</row>
    <row r="265" spans="1:36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</row>
    <row r="266" spans="1:3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</row>
    <row r="267" spans="1:36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</row>
    <row r="268" spans="1:36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</row>
    <row r="269" spans="1:36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</row>
    <row r="270" spans="1:36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</row>
    <row r="271" spans="1:36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</row>
    <row r="272" spans="1:36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</row>
    <row r="273" spans="1:36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</row>
    <row r="274" spans="1:36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</row>
    <row r="275" spans="1:36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</row>
    <row r="276" spans="1:3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</row>
    <row r="277" spans="1:36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</row>
    <row r="278" spans="1:36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</row>
    <row r="279" spans="1:36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</row>
    <row r="280" spans="1:36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</row>
    <row r="281" spans="1:36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</row>
    <row r="282" spans="1:36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</row>
    <row r="283" spans="1:36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</row>
    <row r="284" spans="1:36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</row>
    <row r="285" spans="1:36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</row>
    <row r="286" spans="1:3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</row>
    <row r="287" spans="1:36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</row>
    <row r="288" spans="1:36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</row>
    <row r="289" spans="1:36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</row>
    <row r="290" spans="1:36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</row>
    <row r="291" spans="1:36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</row>
    <row r="292" spans="1:36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</row>
    <row r="293" spans="1:36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</row>
    <row r="294" spans="1:36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</row>
    <row r="295" spans="1:36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</row>
    <row r="296" spans="1:3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</row>
    <row r="297" spans="1:36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</row>
    <row r="298" spans="1:36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</row>
    <row r="299" spans="1:36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</row>
    <row r="300" spans="1:36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</row>
    <row r="301" spans="1:36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</row>
    <row r="302" spans="1:36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</row>
    <row r="303" spans="1:36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</row>
    <row r="304" spans="1:36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</row>
    <row r="305" spans="1:36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</row>
    <row r="306" spans="1:3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</row>
    <row r="307" spans="1:36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</row>
    <row r="308" spans="1:36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</row>
    <row r="309" spans="1:36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</row>
    <row r="310" spans="1:36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</row>
    <row r="311" spans="1:36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</row>
    <row r="312" spans="1:36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</row>
    <row r="313" spans="1:36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</row>
    <row r="314" spans="1:36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</row>
    <row r="315" spans="1:36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</row>
    <row r="316" spans="1:3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</row>
    <row r="317" spans="1:36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</row>
    <row r="318" spans="1:36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</row>
    <row r="319" spans="1:36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</row>
    <row r="320" spans="1:36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</row>
    <row r="321" spans="1:36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</row>
    <row r="322" spans="1:36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</row>
    <row r="323" spans="1:36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</row>
    <row r="324" spans="1:36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</row>
    <row r="325" spans="1:36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</row>
    <row r="326" spans="1:3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</row>
    <row r="327" spans="1:36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</row>
    <row r="328" spans="1:36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</row>
    <row r="329" spans="1:36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</row>
    <row r="330" spans="1:36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</row>
    <row r="331" spans="1:36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</row>
    <row r="332" spans="1:36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</row>
    <row r="333" spans="1:36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</row>
    <row r="334" spans="1:36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</row>
    <row r="335" spans="1:36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</row>
    <row r="336" spans="1: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</row>
    <row r="337" spans="1:36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</row>
    <row r="338" spans="1:36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</row>
    <row r="339" spans="1:36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</row>
    <row r="340" spans="1:36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</row>
    <row r="341" spans="1:36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</row>
    <row r="342" spans="1:36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</row>
    <row r="343" spans="1:36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</row>
    <row r="344" spans="1:36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</row>
    <row r="345" spans="1:36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</row>
    <row r="346" spans="1:3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</row>
    <row r="347" spans="1:36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</row>
    <row r="348" spans="1:36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</row>
    <row r="349" spans="1:36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</row>
    <row r="350" spans="1:36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</row>
    <row r="351" spans="1:36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</row>
    <row r="352" spans="1:36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</row>
    <row r="353" spans="1:36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</row>
    <row r="354" spans="1:36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</row>
    <row r="355" spans="1:36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</row>
    <row r="356" spans="1:3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</row>
    <row r="357" spans="1:36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</row>
    <row r="358" spans="1:36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</row>
    <row r="359" spans="1:36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</row>
    <row r="360" spans="1:36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</row>
    <row r="361" spans="1:36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</row>
    <row r="362" spans="1:36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</row>
    <row r="363" spans="1:36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</row>
    <row r="364" spans="1:36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</row>
    <row r="365" spans="1:36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</row>
    <row r="366" spans="1:3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</row>
    <row r="367" spans="1:36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</row>
    <row r="368" spans="1:36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</row>
    <row r="369" spans="1:36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</row>
    <row r="370" spans="1:36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</row>
    <row r="371" spans="1:36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</row>
    <row r="372" spans="1:36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</row>
    <row r="373" spans="1:36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</row>
    <row r="374" spans="1:36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</row>
    <row r="375" spans="1:36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</row>
    <row r="376" spans="1:3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</row>
    <row r="377" spans="1:36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</row>
    <row r="378" spans="1:36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</row>
    <row r="379" spans="1:36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</row>
    <row r="380" spans="1:36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</row>
    <row r="381" spans="1:36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</row>
    <row r="382" spans="1:36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</row>
    <row r="383" spans="1:36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</row>
    <row r="384" spans="1:36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</row>
    <row r="385" spans="1:36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</row>
    <row r="386" spans="1:3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</row>
    <row r="387" spans="1:36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</row>
    <row r="388" spans="1:36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</row>
    <row r="389" spans="1:36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</row>
    <row r="390" spans="1:36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</row>
    <row r="391" spans="1:36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</row>
    <row r="392" spans="1:36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</row>
    <row r="393" spans="1:36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</row>
    <row r="394" spans="1:36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</row>
    <row r="395" spans="1:36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</row>
    <row r="396" spans="1:3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</row>
    <row r="397" spans="1:36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</row>
    <row r="398" spans="1:36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</row>
    <row r="399" spans="1:36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</row>
    <row r="400" spans="1:36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</row>
    <row r="401" spans="1:36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</row>
    <row r="402" spans="1:36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</row>
    <row r="403" spans="1:36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</row>
    <row r="404" spans="1:36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</row>
    <row r="405" spans="1:36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</row>
    <row r="406" spans="1:3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</row>
    <row r="407" spans="1:36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</row>
    <row r="408" spans="1:36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</row>
    <row r="409" spans="1:36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</row>
    <row r="410" spans="1:36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</row>
    <row r="411" spans="1:36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</row>
    <row r="412" spans="1:36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</row>
    <row r="413" spans="1:36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</row>
    <row r="414" spans="1:36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</row>
    <row r="415" spans="1:36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</row>
    <row r="416" spans="1:3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</row>
    <row r="417" spans="1:36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</row>
    <row r="418" spans="1:36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</row>
    <row r="419" spans="1:36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</row>
    <row r="420" spans="1:36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</row>
    <row r="421" spans="1:36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</row>
    <row r="422" spans="1:36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</row>
    <row r="423" spans="1:36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</row>
    <row r="424" spans="1:36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</row>
    <row r="425" spans="1:36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</row>
    <row r="426" spans="1:3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</row>
    <row r="427" spans="1:36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</row>
    <row r="428" spans="1:36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</row>
    <row r="429" spans="1:36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</row>
    <row r="430" spans="1:36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</row>
    <row r="431" spans="1:36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</row>
    <row r="432" spans="1:36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</row>
    <row r="433" spans="1:36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</row>
    <row r="434" spans="1:36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</row>
    <row r="435" spans="1:36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</row>
    <row r="436" spans="1: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</row>
    <row r="437" spans="1:36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</row>
    <row r="438" spans="1:36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</row>
    <row r="439" spans="1:36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</row>
    <row r="440" spans="1:36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</row>
    <row r="441" spans="1:36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</row>
    <row r="442" spans="1:36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</row>
    <row r="443" spans="1:36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</row>
    <row r="444" spans="1:36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</row>
    <row r="445" spans="1:36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</row>
    <row r="446" spans="1:3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</row>
    <row r="447" spans="1:36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</row>
    <row r="448" spans="1:36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</row>
    <row r="449" spans="1:36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</row>
    <row r="450" spans="1:36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</row>
    <row r="451" spans="1:36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</row>
    <row r="452" spans="1:36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</row>
    <row r="453" spans="1:36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</row>
    <row r="454" spans="1:36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</row>
    <row r="455" spans="1:36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</row>
    <row r="456" spans="1:3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</row>
    <row r="457" spans="1:36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</row>
    <row r="458" spans="1:36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</row>
    <row r="459" spans="1:36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</row>
    <row r="460" spans="1:36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</row>
    <row r="461" spans="1:36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</row>
    <row r="462" spans="1:36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</row>
    <row r="463" spans="1:36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</row>
    <row r="464" spans="1:36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</row>
    <row r="465" spans="1:36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</row>
    <row r="466" spans="1:3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</row>
    <row r="467" spans="1:36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</row>
    <row r="468" spans="1:36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</row>
    <row r="469" spans="1:36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</row>
    <row r="470" spans="1:36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</row>
    <row r="471" spans="1:36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</row>
    <row r="472" spans="1:36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</row>
    <row r="473" spans="1:36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</row>
    <row r="474" spans="1:36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</row>
    <row r="475" spans="1:36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</row>
    <row r="476" spans="1:3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</row>
    <row r="477" spans="1:36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</row>
    <row r="478" spans="1:36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</row>
    <row r="479" spans="1:36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</row>
    <row r="480" spans="1:36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</row>
    <row r="481" spans="1:36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</row>
    <row r="482" spans="1:36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</row>
    <row r="483" spans="1:36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</row>
    <row r="484" spans="1:36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</row>
    <row r="485" spans="1:36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</row>
    <row r="486" spans="1:3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</row>
    <row r="487" spans="1:36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</row>
    <row r="488" spans="1:36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</row>
    <row r="489" spans="1:36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</row>
    <row r="490" spans="1:36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</row>
    <row r="491" spans="1:36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</row>
    <row r="492" spans="1:36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</row>
    <row r="493" spans="1:36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</row>
    <row r="494" spans="1:36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</row>
    <row r="495" spans="1:36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</row>
    <row r="496" spans="1:3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</row>
    <row r="497" spans="1:36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</row>
    <row r="498" spans="1:36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</row>
    <row r="499" spans="1:36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</row>
    <row r="500" spans="1:36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</row>
    <row r="501" spans="1:36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</row>
    <row r="502" spans="1:36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</row>
    <row r="503" spans="1:36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</row>
    <row r="504" spans="1:36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</row>
    <row r="505" spans="1:36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</row>
    <row r="506" spans="1:3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</row>
    <row r="507" spans="1:36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</row>
    <row r="508" spans="1:36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</row>
    <row r="509" spans="1:36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</row>
    <row r="510" spans="1:36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</row>
    <row r="511" spans="1:36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</row>
    <row r="512" spans="1:36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</row>
    <row r="513" spans="1:36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</row>
    <row r="514" spans="1:36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</row>
    <row r="515" spans="1:36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</row>
    <row r="516" spans="1:3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</row>
    <row r="517" spans="1:36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</row>
    <row r="518" spans="1:36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</row>
    <row r="519" spans="1:36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</row>
    <row r="520" spans="1:36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</row>
    <row r="521" spans="1:36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</row>
    <row r="522" spans="1:36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</row>
    <row r="523" spans="1:36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</row>
    <row r="524" spans="1:36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</row>
    <row r="525" spans="1:36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</row>
    <row r="526" spans="1:3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</row>
    <row r="527" spans="1:36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</row>
    <row r="528" spans="1:36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</row>
    <row r="529" spans="1:36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</row>
    <row r="530" spans="1:36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</row>
    <row r="531" spans="1:36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</row>
    <row r="532" spans="1:36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</row>
    <row r="533" spans="1:36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</row>
    <row r="534" spans="1:36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</row>
    <row r="535" spans="1:36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</row>
    <row r="536" spans="1: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</row>
    <row r="537" spans="1:36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</row>
    <row r="538" spans="1:36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</row>
    <row r="539" spans="1:36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</row>
    <row r="540" spans="1:36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</row>
    <row r="541" spans="1:36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</row>
    <row r="542" spans="1:36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</row>
    <row r="543" spans="1:36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</row>
    <row r="544" spans="1:36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</row>
    <row r="545" spans="1:36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</row>
    <row r="546" spans="1:3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</row>
    <row r="547" spans="1:36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</row>
    <row r="548" spans="1:36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</row>
    <row r="549" spans="1:36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</row>
    <row r="550" spans="1:36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</row>
    <row r="551" spans="1:36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</row>
    <row r="552" spans="1:36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</row>
    <row r="553" spans="1:36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</row>
    <row r="554" spans="1:36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</row>
    <row r="555" spans="1:36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</row>
    <row r="556" spans="1:3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</row>
    <row r="557" spans="1:36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</row>
    <row r="558" spans="1:36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</row>
    <row r="559" spans="1:36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</row>
    <row r="560" spans="1:36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</row>
    <row r="561" spans="1:36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</row>
    <row r="562" spans="1:36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</row>
    <row r="563" spans="1:36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</row>
    <row r="564" spans="1:36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</row>
    <row r="565" spans="1:36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</row>
    <row r="566" spans="1:3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</row>
    <row r="567" spans="1:36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</row>
    <row r="568" spans="1:36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</row>
    <row r="569" spans="1:36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</row>
    <row r="570" spans="1:36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</row>
    <row r="571" spans="1:36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</row>
    <row r="572" spans="1:36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</row>
    <row r="573" spans="1:36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</row>
    <row r="574" spans="1:36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</row>
    <row r="575" spans="1:36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</row>
    <row r="576" spans="1:3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</row>
    <row r="577" spans="1:36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</row>
    <row r="578" spans="1:36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</row>
    <row r="579" spans="1:36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</row>
    <row r="580" spans="1:36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</row>
    <row r="581" spans="1:36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</row>
    <row r="582" spans="1:36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</row>
    <row r="583" spans="1:36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</row>
    <row r="584" spans="1:36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</row>
    <row r="585" spans="1:36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</row>
    <row r="586" spans="1:3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</row>
    <row r="587" spans="1:36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</row>
    <row r="588" spans="1:36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</row>
    <row r="589" spans="1:36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</row>
    <row r="590" spans="1:36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</row>
    <row r="591" spans="1:36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</row>
    <row r="592" spans="1:36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</row>
    <row r="593" spans="1:36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</row>
    <row r="594" spans="1:36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</row>
    <row r="595" spans="1:36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</row>
    <row r="596" spans="1:3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</row>
    <row r="597" spans="1:36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</row>
    <row r="598" spans="1:36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</row>
    <row r="599" spans="1:36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</row>
    <row r="600" spans="1:36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</row>
    <row r="601" spans="1:36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</row>
    <row r="602" spans="1:36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</row>
    <row r="603" spans="1:36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</row>
    <row r="604" spans="1:36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</row>
    <row r="605" spans="1:36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</row>
    <row r="606" spans="1:3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</row>
    <row r="607" spans="1:36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</row>
    <row r="608" spans="1:36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</row>
    <row r="609" spans="1:36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</row>
    <row r="610" spans="1:36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</row>
    <row r="611" spans="1:36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</row>
    <row r="612" spans="1:36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</row>
    <row r="613" spans="1:36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</row>
    <row r="614" spans="1:36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</row>
    <row r="615" spans="1:36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</row>
    <row r="616" spans="1:3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</row>
    <row r="617" spans="1:36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</row>
    <row r="618" spans="1:36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</row>
    <row r="619" spans="1:36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</row>
    <row r="620" spans="1:36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</row>
    <row r="621" spans="1:36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</row>
    <row r="622" spans="1:36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</row>
    <row r="623" spans="1:36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</row>
    <row r="624" spans="1:36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</row>
    <row r="625" spans="1:36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</row>
    <row r="626" spans="1:3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</row>
    <row r="627" spans="1:36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</row>
    <row r="628" spans="1:36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</row>
    <row r="629" spans="1:36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</row>
    <row r="630" spans="1:36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</row>
    <row r="631" spans="1:36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</row>
    <row r="632" spans="1:36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</row>
    <row r="633" spans="1:36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</row>
    <row r="634" spans="1:36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</row>
    <row r="635" spans="1:36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</row>
    <row r="636" spans="1: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</row>
    <row r="637" spans="1:36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</row>
    <row r="638" spans="1:36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</row>
    <row r="639" spans="1:36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</row>
    <row r="640" spans="1:36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</row>
    <row r="641" spans="1:36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</row>
    <row r="642" spans="1:36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</row>
    <row r="643" spans="1:36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</row>
    <row r="644" spans="1:36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</row>
    <row r="645" spans="1:36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</row>
    <row r="646" spans="1:3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</row>
    <row r="647" spans="1:36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</row>
    <row r="648" spans="1:36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</row>
    <row r="649" spans="1:36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</row>
    <row r="650" spans="1:36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</row>
    <row r="651" spans="1:36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</row>
    <row r="652" spans="1:36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</row>
    <row r="653" spans="1:36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</row>
    <row r="654" spans="1:36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</row>
    <row r="655" spans="1:36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</row>
    <row r="656" spans="1:3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</row>
    <row r="657" spans="1:36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</row>
    <row r="658" spans="1:36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</row>
    <row r="659" spans="1:36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</row>
    <row r="660" spans="1:36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</row>
    <row r="661" spans="1:36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</row>
    <row r="662" spans="1:36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</row>
    <row r="663" spans="1:36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</row>
    <row r="664" spans="1:36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</row>
    <row r="665" spans="1:36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</row>
    <row r="666" spans="1:3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</row>
    <row r="667" spans="1:36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</row>
    <row r="668" spans="1:36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</row>
    <row r="669" spans="1:36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</row>
    <row r="670" spans="1:36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</row>
    <row r="671" spans="1:36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</row>
    <row r="672" spans="1:36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</row>
    <row r="673" spans="1:36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</row>
    <row r="674" spans="1:36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</row>
    <row r="675" spans="1:36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</row>
    <row r="676" spans="1:3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</row>
    <row r="677" spans="1:36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</row>
    <row r="678" spans="1:36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</row>
    <row r="679" spans="1:36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</row>
    <row r="680" spans="1:36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</row>
    <row r="681" spans="1:36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</row>
    <row r="682" spans="1:36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</row>
    <row r="683" spans="1:36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</row>
    <row r="684" spans="1:36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</row>
    <row r="685" spans="1:36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</row>
    <row r="686" spans="1:3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</row>
    <row r="687" spans="1:36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</row>
    <row r="688" spans="1:36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</row>
    <row r="689" spans="1:36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</row>
    <row r="690" spans="1:36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</row>
    <row r="691" spans="1:36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</row>
    <row r="692" spans="1:36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</row>
    <row r="693" spans="1:36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</row>
    <row r="694" spans="1:36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</row>
    <row r="695" spans="1:36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</row>
    <row r="696" spans="1:3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</row>
    <row r="697" spans="1:36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</row>
    <row r="698" spans="1:36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</row>
    <row r="699" spans="1:36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</row>
    <row r="700" spans="1:36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</row>
    <row r="701" spans="1:36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</row>
    <row r="702" spans="1:36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</row>
    <row r="703" spans="1:36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</row>
    <row r="704" spans="1:36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</row>
    <row r="705" spans="1:36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</row>
    <row r="706" spans="1:3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</row>
    <row r="707" spans="1:36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</row>
    <row r="708" spans="1:36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</row>
    <row r="709" spans="1:36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</row>
    <row r="710" spans="1:36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</row>
    <row r="711" spans="1:36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</row>
    <row r="712" spans="1:36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</row>
    <row r="713" spans="1:36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</row>
    <row r="714" spans="1:36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</row>
    <row r="715" spans="1:36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</row>
    <row r="716" spans="1:3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</row>
    <row r="717" spans="1:36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</row>
    <row r="718" spans="1:36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</row>
    <row r="719" spans="1:36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</row>
    <row r="720" spans="1:36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</row>
    <row r="721" spans="1:36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</row>
    <row r="722" spans="1:36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</row>
    <row r="723" spans="1:36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</row>
    <row r="724" spans="1:36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</row>
    <row r="725" spans="1:36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</row>
    <row r="726" spans="1:3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</row>
    <row r="727" spans="1:36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</row>
    <row r="728" spans="1:36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</row>
    <row r="729" spans="1:36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</row>
    <row r="730" spans="1:36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</row>
    <row r="731" spans="1:36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</row>
    <row r="732" spans="1:36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</row>
    <row r="733" spans="1:36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</row>
    <row r="734" spans="1:36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</row>
    <row r="735" spans="1:36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</row>
    <row r="736" spans="1: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</row>
    <row r="737" spans="1:36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</row>
    <row r="738" spans="1:36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</row>
    <row r="739" spans="1:36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</row>
    <row r="740" spans="1:36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</row>
    <row r="741" spans="1:36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</row>
    <row r="742" spans="1:36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</row>
    <row r="743" spans="1:36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</row>
    <row r="744" spans="1:36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</row>
    <row r="745" spans="1:36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</row>
    <row r="746" spans="1:3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</row>
    <row r="747" spans="1:36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</row>
    <row r="748" spans="1:36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</row>
    <row r="749" spans="1:36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</row>
    <row r="750" spans="1:36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</row>
    <row r="751" spans="1:36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</row>
    <row r="752" spans="1:36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</row>
    <row r="753" spans="1:36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</row>
    <row r="754" spans="1:36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</row>
    <row r="755" spans="1:36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</row>
    <row r="756" spans="1:3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</row>
    <row r="757" spans="1:36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</row>
    <row r="758" spans="1:36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</row>
    <row r="759" spans="1:36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</row>
    <row r="760" spans="1:36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</row>
    <row r="761" spans="1:36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</row>
    <row r="762" spans="1:36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</row>
    <row r="763" spans="1:36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</row>
    <row r="764" spans="1:36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</row>
    <row r="765" spans="1:36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</row>
    <row r="766" spans="1:3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</row>
    <row r="767" spans="1:36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</row>
    <row r="768" spans="1:36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</row>
    <row r="769" spans="1:36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</row>
    <row r="770" spans="1:36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</row>
    <row r="771" spans="1:36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</row>
    <row r="772" spans="1:36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</row>
    <row r="773" spans="1:36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</row>
    <row r="774" spans="1:36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</row>
    <row r="775" spans="1:36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</row>
    <row r="776" spans="1:3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</row>
    <row r="777" spans="1:36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</row>
    <row r="778" spans="1:36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</row>
    <row r="779" spans="1:36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</row>
    <row r="780" spans="1:36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</row>
    <row r="781" spans="1:36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</row>
    <row r="782" spans="1:36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</row>
    <row r="783" spans="1:36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</row>
    <row r="784" spans="1:36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</row>
    <row r="785" spans="1:36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</row>
    <row r="786" spans="1:3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</row>
    <row r="787" spans="1:36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</row>
    <row r="788" spans="1:36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</row>
    <row r="789" spans="1:36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</row>
    <row r="790" spans="1:36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</row>
    <row r="791" spans="1:36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</row>
    <row r="792" spans="1:36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</row>
    <row r="793" spans="1:36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</row>
    <row r="794" spans="1:36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</row>
    <row r="795" spans="1:36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</row>
    <row r="796" spans="1:3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</row>
    <row r="797" spans="1:36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</row>
    <row r="798" spans="1:36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</row>
    <row r="799" spans="1:36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</row>
    <row r="800" spans="1:36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</row>
    <row r="801" spans="1:36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</row>
    <row r="802" spans="1:36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</row>
    <row r="803" spans="1:36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</row>
    <row r="804" spans="1:36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</row>
    <row r="805" spans="1:36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</row>
    <row r="806" spans="1:3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</row>
    <row r="807" spans="1:36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</row>
    <row r="808" spans="1:36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</row>
    <row r="809" spans="1:36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</row>
    <row r="810" spans="1:36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</row>
    <row r="811" spans="1:36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</row>
    <row r="812" spans="1:36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</row>
    <row r="813" spans="1:36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</row>
    <row r="814" spans="1:36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</row>
    <row r="815" spans="1:36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</row>
    <row r="816" spans="1:3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</row>
    <row r="817" spans="1:36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</row>
    <row r="818" spans="1:36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</row>
    <row r="819" spans="1:36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</row>
    <row r="820" spans="1:36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</row>
    <row r="821" spans="1:36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</row>
    <row r="822" spans="1:36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</row>
    <row r="823" spans="1:36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</row>
    <row r="824" spans="1:36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</row>
    <row r="825" spans="1:36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</row>
    <row r="826" spans="1:3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</row>
    <row r="827" spans="1:36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</row>
    <row r="828" spans="1:36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</row>
    <row r="829" spans="1:36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</row>
    <row r="830" spans="1:36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</row>
    <row r="831" spans="1:36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</row>
    <row r="832" spans="1:36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</row>
    <row r="833" spans="1:36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</row>
    <row r="834" spans="1:36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</row>
    <row r="835" spans="1:36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</row>
    <row r="836" spans="1: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</row>
    <row r="837" spans="1:36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</row>
    <row r="838" spans="1:36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</row>
    <row r="839" spans="1:36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</row>
    <row r="840" spans="1:36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</row>
    <row r="841" spans="1:36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</row>
    <row r="842" spans="1:36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</row>
    <row r="843" spans="1:36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</row>
    <row r="844" spans="1:36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</row>
    <row r="845" spans="1:36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</row>
    <row r="846" spans="1:3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</row>
    <row r="847" spans="1:36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</row>
    <row r="848" spans="1:36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</row>
    <row r="849" spans="1:36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</row>
    <row r="850" spans="1:36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</row>
    <row r="851" spans="1:36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</row>
    <row r="852" spans="1:36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</row>
    <row r="853" spans="1:36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</row>
    <row r="854" spans="1:36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</row>
    <row r="855" spans="1:36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</row>
    <row r="856" spans="1:3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</row>
    <row r="857" spans="1:36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</row>
    <row r="858" spans="1:36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</row>
    <row r="859" spans="1:36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</row>
    <row r="860" spans="1:36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</row>
    <row r="861" spans="1:36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</row>
    <row r="862" spans="1:36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</row>
    <row r="863" spans="1:36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</row>
    <row r="864" spans="1:36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</row>
    <row r="865" spans="1:36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</row>
    <row r="866" spans="1:3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</row>
    <row r="867" spans="1:36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</row>
    <row r="868" spans="1:36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</row>
    <row r="869" spans="1:36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</row>
    <row r="870" spans="1:36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</row>
    <row r="871" spans="1:36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</row>
    <row r="872" spans="1:36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</row>
    <row r="873" spans="1:36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</row>
    <row r="874" spans="1:36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</row>
    <row r="875" spans="1:36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</row>
    <row r="876" spans="1:3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</row>
    <row r="877" spans="1:36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</row>
    <row r="878" spans="1:36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</row>
    <row r="879" spans="1:36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</row>
    <row r="880" spans="1:36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</row>
    <row r="881" spans="1:36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</row>
    <row r="882" spans="1:36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</row>
    <row r="883" spans="1:36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</row>
    <row r="884" spans="1:36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</row>
    <row r="885" spans="1:36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</row>
    <row r="886" spans="1:3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</row>
    <row r="887" spans="1:36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</row>
    <row r="888" spans="1:36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</row>
    <row r="889" spans="1:36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</row>
    <row r="890" spans="1:36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</row>
    <row r="891" spans="1:36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</row>
    <row r="892" spans="1:36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</row>
    <row r="893" spans="1:36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</row>
    <row r="894" spans="1:36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</row>
    <row r="895" spans="1:36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</row>
    <row r="896" spans="1:3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</row>
    <row r="897" spans="1:36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</row>
    <row r="898" spans="1:36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</row>
    <row r="899" spans="1:36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</row>
    <row r="900" spans="1:36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</row>
    <row r="901" spans="1:36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</row>
    <row r="902" spans="1:36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</row>
    <row r="903" spans="1:36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</row>
    <row r="904" spans="1:36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</row>
    <row r="905" spans="1:36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</row>
    <row r="906" spans="1:3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</row>
    <row r="907" spans="1:36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</row>
    <row r="908" spans="1:36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</row>
    <row r="909" spans="1:36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</row>
    <row r="910" spans="1:36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</row>
    <row r="911" spans="1:36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</row>
    <row r="912" spans="1:36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</row>
    <row r="913" spans="1:36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</row>
    <row r="914" spans="1:36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</row>
    <row r="915" spans="1:36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</row>
    <row r="916" spans="1:3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</row>
    <row r="917" spans="1:36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</row>
    <row r="918" spans="1:36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</row>
    <row r="919" spans="1:36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</row>
    <row r="920" spans="1:36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</row>
    <row r="921" spans="1:36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</row>
    <row r="922" spans="1:36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</row>
    <row r="923" spans="1:36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</row>
    <row r="924" spans="1:36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</row>
    <row r="925" spans="1:36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</row>
    <row r="926" spans="1:3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</row>
    <row r="927" spans="1:36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</row>
    <row r="928" spans="1:36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</row>
    <row r="929" spans="1:36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</row>
    <row r="930" spans="1:36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</row>
    <row r="931" spans="1:36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</row>
    <row r="932" spans="1:36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</row>
    <row r="933" spans="1:36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</row>
    <row r="934" spans="1:36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</row>
    <row r="935" spans="1:36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</row>
    <row r="936" spans="1: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</row>
    <row r="937" spans="1:36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</row>
    <row r="938" spans="1:36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</row>
    <row r="939" spans="1:36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</row>
    <row r="940" spans="1:36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</row>
    <row r="941" spans="1:36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</row>
    <row r="942" spans="1:36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</row>
    <row r="943" spans="1:36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</row>
    <row r="944" spans="1:36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</row>
    <row r="945" spans="1:36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</row>
    <row r="946" spans="1:3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</row>
    <row r="947" spans="1:36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</row>
    <row r="948" spans="1:36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</row>
    <row r="949" spans="1:36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</row>
    <row r="950" spans="1:36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</row>
    <row r="951" spans="1:36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</row>
    <row r="952" spans="1:36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</row>
    <row r="953" spans="1:36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</row>
    <row r="954" spans="1:36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</row>
    <row r="955" spans="1:36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</row>
    <row r="956" spans="1:3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</row>
    <row r="957" spans="1:36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</row>
    <row r="958" spans="1:36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</row>
    <row r="959" spans="1:36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</row>
    <row r="960" spans="1:36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</row>
    <row r="961" spans="1:36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</row>
    <row r="962" spans="1:36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</row>
    <row r="963" spans="1:36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</row>
    <row r="964" spans="1:36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</row>
    <row r="965" spans="1:36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</row>
    <row r="966" spans="1:3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</row>
    <row r="967" spans="1:36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</row>
    <row r="968" spans="1:36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</row>
    <row r="969" spans="1:36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</row>
    <row r="970" spans="1:36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</row>
    <row r="971" spans="1:36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</row>
    <row r="972" spans="1:36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</row>
    <row r="973" spans="1:36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</row>
    <row r="974" spans="1:36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</row>
    <row r="975" spans="1:36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</row>
    <row r="976" spans="1:3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</row>
    <row r="977" spans="1:36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</row>
    <row r="978" spans="1:36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</row>
    <row r="979" spans="1:36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</row>
    <row r="980" spans="1:36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</row>
    <row r="981" spans="1:36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</row>
    <row r="982" spans="1:36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</row>
    <row r="983" spans="1:36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</row>
    <row r="984" spans="1:36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</row>
    <row r="985" spans="1:36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</row>
    <row r="986" spans="1:3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</row>
    <row r="987" spans="1:36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</row>
    <row r="988" spans="1:36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</row>
    <row r="989" spans="1:36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</row>
    <row r="990" spans="1:36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</row>
    <row r="991" spans="1:36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</row>
    <row r="992" spans="1:36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</row>
    <row r="993" spans="1:36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</row>
    <row r="994" spans="1:36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</row>
    <row r="995" spans="1:36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</row>
    <row r="996" spans="1:3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</row>
    <row r="997" spans="1:36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</row>
    <row r="998" spans="1:36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</row>
    <row r="999" spans="1:36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</row>
    <row r="1000" spans="1:36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</row>
  </sheetData>
  <mergeCells count="33">
    <mergeCell ref="E45:X45"/>
    <mergeCell ref="C47:X48"/>
    <mergeCell ref="E30:X30"/>
    <mergeCell ref="E31:X31"/>
    <mergeCell ref="E32:X33"/>
    <mergeCell ref="E34:X34"/>
    <mergeCell ref="E35:X35"/>
    <mergeCell ref="E36:X36"/>
    <mergeCell ref="E37:X37"/>
    <mergeCell ref="E38:X39"/>
    <mergeCell ref="E40:X41"/>
    <mergeCell ref="E42:X42"/>
    <mergeCell ref="E43:X43"/>
    <mergeCell ref="E44:X44"/>
    <mergeCell ref="C22:J22"/>
    <mergeCell ref="O22:P22"/>
    <mergeCell ref="C23:J23"/>
    <mergeCell ref="O23:P23"/>
    <mergeCell ref="C29:X29"/>
    <mergeCell ref="O2:O3"/>
    <mergeCell ref="P2:U2"/>
    <mergeCell ref="V2:V3"/>
    <mergeCell ref="W2:W3"/>
    <mergeCell ref="C1:X1"/>
    <mergeCell ref="C2:C3"/>
    <mergeCell ref="D2:D3"/>
    <mergeCell ref="E2:E3"/>
    <mergeCell ref="F2:F3"/>
    <mergeCell ref="G2:G3"/>
    <mergeCell ref="H2:H3"/>
    <mergeCell ref="X2:X3"/>
    <mergeCell ref="I2:I3"/>
    <mergeCell ref="J2:J3"/>
  </mergeCells>
  <pageMargins left="0.315278" right="0.315278" top="0.59027799999999997" bottom="0.35416700000000001" header="0" footer="0"/>
  <pageSetup scale="75" pageOrder="overThenDown" orientation="landscape"/>
  <headerFooter>
    <oddFooter>&amp;C000000&amp;P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42C4FE3C8CC445A67A33C83C77AEA7" ma:contentTypeVersion="12" ma:contentTypeDescription="Create a new document." ma:contentTypeScope="" ma:versionID="ba53ce374e9c26fc68ec47a4b0c2f02c">
  <xsd:schema xmlns:xsd="http://www.w3.org/2001/XMLSchema" xmlns:xs="http://www.w3.org/2001/XMLSchema" xmlns:p="http://schemas.microsoft.com/office/2006/metadata/properties" xmlns:ns2="0691c107-698e-45c3-970e-7fced698b479" xmlns:ns3="ce17edc2-a924-490b-875a-6eff4ba19cf1" targetNamespace="http://schemas.microsoft.com/office/2006/metadata/properties" ma:root="true" ma:fieldsID="8d8a589790d333ac6720d59f0672f9a1" ns2:_="" ns3:_="">
    <xsd:import namespace="0691c107-698e-45c3-970e-7fced698b479"/>
    <xsd:import namespace="ce17edc2-a924-490b-875a-6eff4ba19cf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91c107-698e-45c3-970e-7fced698b4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17edc2-a924-490b-875a-6eff4ba19cf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f070bcac-f7de-4266-938c-3b23ed58feac}" ma:internalName="TaxCatchAll" ma:showField="CatchAllData" ma:web="ce17edc2-a924-490b-875a-6eff4ba19cf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691c107-698e-45c3-970e-7fced698b479">
      <Terms xmlns="http://schemas.microsoft.com/office/infopath/2007/PartnerControls"/>
    </lcf76f155ced4ddcb4097134ff3c332f>
    <TaxCatchAll xmlns="ce17edc2-a924-490b-875a-6eff4ba19cf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E89E966-EA5C-4A44-865F-FC8457123A23}"/>
</file>

<file path=customXml/itemProps2.xml><?xml version="1.0" encoding="utf-8"?>
<ds:datastoreItem xmlns:ds="http://schemas.openxmlformats.org/officeDocument/2006/customXml" ds:itemID="{625353F0-B7F9-4E1E-8461-B468A3E739DC}"/>
</file>

<file path=customXml/itemProps3.xml><?xml version="1.0" encoding="utf-8"?>
<ds:datastoreItem xmlns:ds="http://schemas.openxmlformats.org/officeDocument/2006/customXml" ds:itemID="{8B4E71FB-08C0-415F-94E3-89CDCA0FAD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Znášiková Kristína, Ing.</cp:lastModifiedBy>
  <cp:revision/>
  <dcterms:created xsi:type="dcterms:W3CDTF">2025-01-17T09:40:44Z</dcterms:created>
  <dcterms:modified xsi:type="dcterms:W3CDTF">2025-01-17T09:40:44Z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0x0101002F42C4FE3C8CC445A67A33C83C77AEA7</vt:lpwstr>
  </property>
  <property fmtid="{D5CDD505-2E9C-101B-9397-08002B2CF9AE}" pid="3" name="MediaServiceImageTags">
    <vt:lpwstr/>
  </property>
</Properties>
</file>